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bookViews>
    <workbookView xWindow="0" yWindow="0" windowWidth="28230" windowHeight="11100"/>
  </bookViews>
  <sheets>
    <sheet name="към 18.04.2023г." sheetId="1" r:id="rId1"/>
    <sheet name="Sheet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9" i="1" l="1"/>
  <c r="C14" i="1"/>
  <c r="C7" i="1" s="1"/>
  <c r="C39" i="1" s="1"/>
</calcChain>
</file>

<file path=xl/sharedStrings.xml><?xml version="1.0" encoding="utf-8"?>
<sst xmlns="http://schemas.openxmlformats.org/spreadsheetml/2006/main" count="48" uniqueCount="47">
  <si>
    <t>№ по ред</t>
  </si>
  <si>
    <r>
      <t xml:space="preserve">Размер на </t>
    </r>
    <r>
      <rPr>
        <b/>
        <sz val="11"/>
        <color theme="1"/>
        <rFont val="Calibri"/>
        <family val="2"/>
        <charset val="204"/>
        <scheme val="minor"/>
      </rPr>
      <t xml:space="preserve">получените </t>
    </r>
    <r>
      <rPr>
        <sz val="11"/>
        <color theme="1"/>
        <rFont val="Calibri"/>
        <family val="2"/>
        <charset val="204"/>
        <scheme val="minor"/>
      </rPr>
      <t>средства по дарителската сметка</t>
    </r>
  </si>
  <si>
    <r>
      <rPr>
        <b/>
        <sz val="11"/>
        <color theme="1"/>
        <rFont val="Calibri"/>
        <family val="2"/>
        <charset val="204"/>
        <scheme val="minor"/>
      </rPr>
      <t xml:space="preserve">Остатък </t>
    </r>
    <r>
      <rPr>
        <sz val="11"/>
        <color theme="1"/>
        <rFont val="Calibri"/>
        <family val="2"/>
        <charset val="204"/>
        <scheme val="minor"/>
      </rPr>
      <t xml:space="preserve">по дарителската сметка от неизразходвани средства </t>
    </r>
  </si>
  <si>
    <t>1.</t>
  </si>
  <si>
    <t>2.</t>
  </si>
  <si>
    <t>3.</t>
  </si>
  <si>
    <t>Движение по дарителската сметка</t>
  </si>
  <si>
    <t>Сума</t>
  </si>
  <si>
    <r>
      <t>за операциите и наличността по</t>
    </r>
    <r>
      <rPr>
        <b/>
        <sz val="11"/>
        <color theme="1"/>
        <rFont val="Calibri"/>
        <family val="2"/>
        <charset val="204"/>
        <scheme val="minor"/>
      </rPr>
      <t xml:space="preserve"> дарителската сметка за COVID-19</t>
    </r>
    <r>
      <rPr>
        <sz val="11"/>
        <color theme="1"/>
        <rFont val="Calibri"/>
        <family val="2"/>
        <charset val="204"/>
        <scheme val="minor"/>
      </rPr>
      <t xml:space="preserve"> на Столична община</t>
    </r>
  </si>
  <si>
    <t>2.1.</t>
  </si>
  <si>
    <t xml:space="preserve"> - 10 000 бр. калцуни за 3 960,00 лв.</t>
  </si>
  <si>
    <t xml:space="preserve"> -   2 000 бр. защитни ръкавици за 624,00 лв.</t>
  </si>
  <si>
    <t xml:space="preserve"> -      300 бр. защитни очила за 4 320,00 лв.</t>
  </si>
  <si>
    <t xml:space="preserve"> -     100 бр. защитни костюми за многократна употреба за 4 560,00 лв.</t>
  </si>
  <si>
    <t xml:space="preserve"> -     800 бр. защитни костюми за еднократна употреба за 11 520,00 лв.</t>
  </si>
  <si>
    <r>
      <t xml:space="preserve">Размер на </t>
    </r>
    <r>
      <rPr>
        <b/>
        <sz val="11"/>
        <color theme="1"/>
        <rFont val="Calibri"/>
        <family val="2"/>
        <charset val="204"/>
        <scheme val="minor"/>
      </rPr>
      <t>общо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b/>
        <sz val="11"/>
        <color theme="1"/>
        <rFont val="Calibri"/>
        <family val="2"/>
        <charset val="204"/>
        <scheme val="minor"/>
      </rPr>
      <t>изразходваните</t>
    </r>
    <r>
      <rPr>
        <sz val="11"/>
        <color theme="1"/>
        <rFont val="Calibri"/>
        <family val="2"/>
        <charset val="204"/>
        <scheme val="minor"/>
      </rPr>
      <t xml:space="preserve"> средства от дарителската сметка, в т.ч.</t>
    </r>
  </si>
  <si>
    <t>Разходи по решение  № 392/10.09.2020 г. на Столичен общински съвет:</t>
  </si>
  <si>
    <t>2.2.</t>
  </si>
  <si>
    <t>Разходи по решение  № 617/26.11.2020 г. на Столичен общински съвет:</t>
  </si>
  <si>
    <t xml:space="preserve"> - 40 бр.медицински редуцир вентил с ротаметър и овлажнител за кислород за  2 640,00 лв.</t>
  </si>
  <si>
    <t xml:space="preserve"> - 10 бр. бутилки с кислород - 7,5 л. с работно налягане 200 Bar за 1 320,00 лв.</t>
  </si>
  <si>
    <t xml:space="preserve"> - 30 бр.бутилки с кислород -50 л. с работно налягане 200 Bar за 19 800,00 лв.</t>
  </si>
  <si>
    <t xml:space="preserve"> - Апарати за подаване на въздух под налягане GII Y-30T - 10 бр. за 36 000,00 лв.</t>
  </si>
  <si>
    <t>2.3.</t>
  </si>
  <si>
    <t>Разходи по решение  № 519/12.11.2020 г. на Столичен общински съвет:</t>
  </si>
  <si>
    <t xml:space="preserve"> -HMI IDO SPRAY 1 л бут. - 300 л Биоцид за 3 348,00 лв.</t>
  </si>
  <si>
    <t xml:space="preserve"> -HMI IDO SPRAY 5л бут.- 400 л Биоцид за 4 032,00 лв.</t>
  </si>
  <si>
    <t xml:space="preserve"> -HMI IDO SPRAY 500 мл бут.- 300 бр. Биоцид за 2 700,00 лв.</t>
  </si>
  <si>
    <t xml:space="preserve"> -HMI IDO SPRAY 750 мл бут.- 240 бр. Биоцид за 2 448,00 лв.</t>
  </si>
  <si>
    <t xml:space="preserve"> -HMI PROFIDI 5 кг туба - 750 кг. Биоцид за 4 464,00 лв.</t>
  </si>
  <si>
    <t xml:space="preserve"> -HMI PROFIDI 750 мл бут - 560 бр. Биоцид за 2 822,40 лв.</t>
  </si>
  <si>
    <t xml:space="preserve"> -HMI SCRUB AL 10 л туба - 1 000 л Биоцид за 10 344,00 лв.</t>
  </si>
  <si>
    <t xml:space="preserve"> -HMI SCRUB AL  туба - 750 л Биоцид за 8 010,00 лв.</t>
  </si>
  <si>
    <t xml:space="preserve"> -HMI SCRUB AL  750 мл бут. - 1 920 бр. Биоцид за 17 971,20 лв.</t>
  </si>
  <si>
    <t xml:space="preserve"> -HMI UNI S 10 кг туба - 300 кг Биоцид за 2 808,00 лв.</t>
  </si>
  <si>
    <t xml:space="preserve"> -HMI UNI S 1 кг бут. с доз. - 240 кг Биоцид за 2 822,40 лв.</t>
  </si>
  <si>
    <t xml:space="preserve"> -HMI UNI S 5 кг туба - 500 кг Биоцид за 5 280,00 лв.</t>
  </si>
  <si>
    <t>2.4.</t>
  </si>
  <si>
    <t>Разходи по решение  № 4/14.01.2021 г. на Столичен общински съвет:</t>
  </si>
  <si>
    <t xml:space="preserve"> -HMI SCRUB AL  750 мл бут. - 2307 бр. Биоцид за 17 944,60 лв.</t>
  </si>
  <si>
    <t>2.5.</t>
  </si>
  <si>
    <t>Разходи по решение  № 205/22.04.2021 г. на Столичен общински съвет:</t>
  </si>
  <si>
    <t xml:space="preserve"> - Апарати за подаване на въздух под налягане ВМС G3 B30VT - 20 бр. , в компект с маски за цялото лице с вентилация ResMed AirFit F20- 20 броя, адаптери за кислород за ципап шлаух- 20 броя и шлаух за кислороден концентратор  - 20 броя - за 72 000лв.</t>
  </si>
  <si>
    <t>2.6.</t>
  </si>
  <si>
    <t>-Еднократни маски FFP2/KN95 - 9 000 броя за 24300,00 лева</t>
  </si>
  <si>
    <t>-Еднократни нитрилни ръкавици -10 000 броя за 2040,00 лева</t>
  </si>
  <si>
    <t>ИНФОРМАЦИЯ към 18.04.2023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</si>
</sst>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лв.&quot;"/>
  </numFmts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i/>
      <sz val="11"/>
      <name val="Calibri"/>
      <family val="2"/>
      <charset val="204"/>
      <scheme val="minor"/>
    </font>
    <font>
      <b/>
      <i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4" fontId="1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4" xfId="0" applyFont="1" applyBorder="1" applyAlignment="1">
      <alignment horizontal="center" vertical="center"/>
    </xf>
    <xf numFmtId="164" fontId="2" fillId="0" borderId="3" xfId="0" applyNumberFormat="1" applyFont="1" applyBorder="1" applyAlignment="1">
      <alignment horizontal="right" vertical="center"/>
    </xf>
    <xf numFmtId="164" fontId="2" fillId="0" borderId="5" xfId="0" applyNumberFormat="1" applyFont="1" applyBorder="1" applyAlignment="1">
      <alignment horizontal="right" vertical="center"/>
    </xf>
    <xf numFmtId="164" fontId="0" fillId="0" borderId="0" xfId="0" applyNumberFormat="1" applyAlignment="1">
      <alignment horizontal="center" vertical="center"/>
    </xf>
    <xf numFmtId="49" fontId="0" fillId="0" borderId="0" xfId="0" applyNumberFormat="1" applyBorder="1" applyAlignment="1">
      <alignment horizontal="center" vertical="center" wrapText="1"/>
    </xf>
    <xf numFmtId="49" fontId="0" fillId="0" borderId="0" xfId="0" applyNumberFormat="1" applyBorder="1" applyAlignment="1">
      <alignment vertical="center" wrapText="1"/>
    </xf>
    <xf numFmtId="0" fontId="1" fillId="0" borderId="7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164" fontId="5" fillId="0" borderId="7" xfId="0" applyNumberFormat="1" applyFont="1" applyBorder="1" applyAlignment="1">
      <alignment vertical="center"/>
    </xf>
    <xf numFmtId="164" fontId="5" fillId="0" borderId="8" xfId="0" applyNumberFormat="1" applyFont="1" applyBorder="1" applyAlignment="1">
      <alignment vertical="center"/>
    </xf>
    <xf numFmtId="0" fontId="3" fillId="0" borderId="6" xfId="0" applyFont="1" applyBorder="1" applyAlignment="1">
      <alignment horizontal="center" vertical="center"/>
    </xf>
    <xf numFmtId="0" fontId="1" fillId="0" borderId="9" xfId="0" applyFont="1" applyBorder="1" applyAlignment="1">
      <alignment vertical="center"/>
    </xf>
    <xf numFmtId="164" fontId="5" fillId="0" borderId="10" xfId="0" applyNumberFormat="1" applyFont="1" applyBorder="1" applyAlignment="1">
      <alignment vertical="center"/>
    </xf>
    <xf numFmtId="164" fontId="4" fillId="0" borderId="6" xfId="0" applyNumberFormat="1" applyFont="1" applyBorder="1" applyAlignment="1">
      <alignment vertical="center"/>
    </xf>
    <xf numFmtId="0" fontId="3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vertical="center"/>
    </xf>
    <xf numFmtId="164" fontId="4" fillId="0" borderId="13" xfId="0" applyNumberFormat="1" applyFont="1" applyBorder="1" applyAlignment="1">
      <alignment horizontal="right" vertical="center"/>
    </xf>
    <xf numFmtId="164" fontId="5" fillId="0" borderId="14" xfId="0" applyNumberFormat="1" applyFont="1" applyBorder="1" applyAlignment="1">
      <alignment vertical="center"/>
    </xf>
    <xf numFmtId="0" fontId="0" fillId="0" borderId="6" xfId="0" applyBorder="1" applyAlignment="1">
      <alignment horizontal="left" vertical="center"/>
    </xf>
    <xf numFmtId="49" fontId="3" fillId="0" borderId="1" xfId="0" applyNumberFormat="1" applyFont="1" applyBorder="1" applyAlignment="1">
      <alignment horizontal="left" vertical="center" wrapText="1"/>
    </xf>
    <xf numFmtId="164" fontId="6" fillId="0" borderId="10" xfId="0" applyNumberFormat="1" applyFont="1" applyBorder="1" applyAlignment="1">
      <alignment vertical="center"/>
    </xf>
    <xf numFmtId="0" fontId="0" fillId="0" borderId="9" xfId="0" applyFont="1" applyBorder="1" applyAlignment="1">
      <alignment vertical="center"/>
    </xf>
    <xf numFmtId="164" fontId="4" fillId="0" borderId="10" xfId="0" applyNumberFormat="1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164" fontId="4" fillId="0" borderId="1" xfId="0" applyNumberFormat="1" applyFont="1" applyBorder="1" applyAlignment="1">
      <alignment vertical="center"/>
    </xf>
    <xf numFmtId="164" fontId="6" fillId="0" borderId="1" xfId="0" applyNumberFormat="1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164" fontId="4" fillId="0" borderId="3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46"/>
  <sheetViews>
    <sheetView tabSelected="1" zoomScaleNormal="100" workbookViewId="0">
      <selection activeCell="B25" sqref="B25"/>
    </sheetView>
  </sheetViews>
  <sheetFormatPr defaultRowHeight="15" x14ac:dyDescent="0.25"/>
  <cols>
    <col min="1" max="1" width="4.5703125" style="4" customWidth="1"/>
    <col min="2" max="2" width="71.42578125" style="6" customWidth="1"/>
    <col min="3" max="3" width="16" style="8" customWidth="1"/>
    <col min="4" max="16384" width="9.140625" style="6"/>
  </cols>
  <sheetData>
    <row r="2" spans="1:17" x14ac:dyDescent="0.25">
      <c r="B2" s="4" t="s">
        <v>46</v>
      </c>
      <c r="C2" s="5"/>
    </row>
    <row r="3" spans="1:17" x14ac:dyDescent="0.25">
      <c r="A3" s="39" t="s">
        <v>8</v>
      </c>
      <c r="B3" s="39"/>
      <c r="C3" s="39"/>
    </row>
    <row r="5" spans="1:17" s="2" customFormat="1" ht="45" x14ac:dyDescent="0.25">
      <c r="A5" s="1" t="s">
        <v>0</v>
      </c>
      <c r="B5" s="1" t="s">
        <v>6</v>
      </c>
      <c r="C5" s="3" t="s">
        <v>7</v>
      </c>
    </row>
    <row r="6" spans="1:17" ht="30" customHeight="1" x14ac:dyDescent="0.25">
      <c r="A6" s="7" t="s">
        <v>3</v>
      </c>
      <c r="B6" s="9" t="s">
        <v>1</v>
      </c>
      <c r="C6" s="12">
        <v>593317.92000000004</v>
      </c>
    </row>
    <row r="7" spans="1:17" ht="31.5" customHeight="1" x14ac:dyDescent="0.25">
      <c r="A7" s="11" t="s">
        <v>4</v>
      </c>
      <c r="B7" s="29" t="s">
        <v>15</v>
      </c>
      <c r="C7" s="13">
        <f>+C8+C14+C19+C33+CC39+C15+C34+D11+C36</f>
        <v>268128.59999999998</v>
      </c>
    </row>
    <row r="8" spans="1:17" ht="17.25" customHeight="1" x14ac:dyDescent="0.25">
      <c r="A8" s="25" t="s">
        <v>9</v>
      </c>
      <c r="B8" s="30" t="s">
        <v>16</v>
      </c>
      <c r="C8" s="27">
        <v>24984</v>
      </c>
      <c r="J8" s="16"/>
      <c r="K8" s="16"/>
      <c r="L8" s="16"/>
      <c r="M8" s="16"/>
      <c r="N8" s="16"/>
      <c r="O8" s="16"/>
      <c r="P8" s="16"/>
      <c r="Q8" s="16"/>
    </row>
    <row r="9" spans="1:17" ht="16.5" customHeight="1" x14ac:dyDescent="0.25">
      <c r="A9" s="26"/>
      <c r="B9" s="30" t="s">
        <v>11</v>
      </c>
      <c r="C9" s="28"/>
      <c r="J9" s="15"/>
      <c r="K9" s="15"/>
      <c r="L9" s="15"/>
      <c r="M9" s="15"/>
      <c r="N9" s="15"/>
      <c r="O9" s="15"/>
      <c r="P9" s="15"/>
      <c r="Q9" s="15"/>
    </row>
    <row r="10" spans="1:17" x14ac:dyDescent="0.25">
      <c r="A10" s="26"/>
      <c r="B10" s="30" t="s">
        <v>10</v>
      </c>
      <c r="C10" s="28"/>
      <c r="J10" s="15"/>
      <c r="K10" s="15"/>
      <c r="L10" s="15"/>
      <c r="M10" s="15"/>
      <c r="N10" s="15"/>
      <c r="O10" s="15"/>
      <c r="P10" s="15"/>
      <c r="Q10" s="15"/>
    </row>
    <row r="11" spans="1:17" x14ac:dyDescent="0.25">
      <c r="A11" s="26"/>
      <c r="B11" s="30" t="s">
        <v>12</v>
      </c>
      <c r="C11" s="28"/>
      <c r="J11" s="15"/>
      <c r="K11" s="15"/>
      <c r="L11" s="15"/>
      <c r="M11" s="15"/>
      <c r="N11" s="15"/>
      <c r="O11" s="15"/>
      <c r="P11" s="15"/>
      <c r="Q11" s="15"/>
    </row>
    <row r="12" spans="1:17" ht="17.25" customHeight="1" x14ac:dyDescent="0.25">
      <c r="A12" s="26"/>
      <c r="B12" s="30" t="s">
        <v>13</v>
      </c>
      <c r="C12" s="28"/>
      <c r="J12" s="15"/>
      <c r="K12" s="15"/>
      <c r="L12" s="15"/>
      <c r="M12" s="15"/>
      <c r="N12" s="15"/>
      <c r="O12" s="15"/>
      <c r="P12" s="15"/>
      <c r="Q12" s="15"/>
    </row>
    <row r="13" spans="1:17" ht="18" customHeight="1" x14ac:dyDescent="0.25">
      <c r="A13" s="22"/>
      <c r="B13" s="30" t="s">
        <v>14</v>
      </c>
      <c r="C13" s="23"/>
      <c r="J13" s="15"/>
      <c r="K13" s="15"/>
      <c r="L13" s="15"/>
      <c r="M13" s="15"/>
      <c r="N13" s="15"/>
      <c r="O13" s="15"/>
      <c r="P13" s="15"/>
      <c r="Q13" s="15"/>
    </row>
    <row r="14" spans="1:17" ht="16.5" customHeight="1" x14ac:dyDescent="0.25">
      <c r="A14" s="21" t="s">
        <v>17</v>
      </c>
      <c r="B14" s="30" t="s">
        <v>18</v>
      </c>
      <c r="C14" s="24">
        <f>2640+1320+19800+36000</f>
        <v>59760</v>
      </c>
      <c r="J14" s="15"/>
      <c r="K14" s="15"/>
      <c r="L14" s="15"/>
      <c r="M14" s="15"/>
      <c r="N14" s="15"/>
      <c r="O14" s="15"/>
      <c r="P14" s="15"/>
      <c r="Q14" s="15"/>
    </row>
    <row r="15" spans="1:17" ht="30" customHeight="1" x14ac:dyDescent="0.25">
      <c r="A15" s="17"/>
      <c r="B15" s="30" t="s">
        <v>19</v>
      </c>
      <c r="C15" s="19"/>
      <c r="J15" s="15"/>
      <c r="K15" s="15"/>
      <c r="L15" s="15"/>
      <c r="M15" s="15"/>
      <c r="N15" s="15"/>
      <c r="O15" s="15"/>
      <c r="P15" s="15"/>
      <c r="Q15" s="15"/>
    </row>
    <row r="16" spans="1:17" ht="26.25" customHeight="1" x14ac:dyDescent="0.25">
      <c r="A16" s="17"/>
      <c r="B16" s="30" t="s">
        <v>20</v>
      </c>
      <c r="C16" s="19"/>
      <c r="J16" s="15"/>
      <c r="K16" s="15"/>
      <c r="L16" s="15"/>
      <c r="M16" s="15"/>
      <c r="N16" s="15"/>
      <c r="O16" s="15"/>
      <c r="P16" s="15"/>
      <c r="Q16" s="15"/>
    </row>
    <row r="17" spans="1:17" ht="24.75" customHeight="1" x14ac:dyDescent="0.25">
      <c r="A17" s="18"/>
      <c r="B17" s="30" t="s">
        <v>21</v>
      </c>
      <c r="C17" s="20"/>
      <c r="J17" s="15"/>
      <c r="K17" s="15"/>
      <c r="L17" s="15"/>
      <c r="M17" s="15"/>
      <c r="N17" s="15"/>
      <c r="O17" s="15"/>
      <c r="P17" s="15"/>
      <c r="Q17" s="15"/>
    </row>
    <row r="18" spans="1:17" ht="24.75" customHeight="1" x14ac:dyDescent="0.25">
      <c r="A18" s="22"/>
      <c r="B18" s="30" t="s">
        <v>22</v>
      </c>
      <c r="C18" s="23"/>
      <c r="J18" s="15"/>
      <c r="K18" s="15"/>
      <c r="L18" s="15"/>
      <c r="M18" s="15"/>
      <c r="N18" s="15"/>
      <c r="O18" s="15"/>
      <c r="P18" s="15"/>
      <c r="Q18" s="15"/>
    </row>
    <row r="19" spans="1:17" ht="24.75" customHeight="1" x14ac:dyDescent="0.25">
      <c r="A19" s="21" t="s">
        <v>23</v>
      </c>
      <c r="B19" s="30" t="s">
        <v>24</v>
      </c>
      <c r="C19" s="31">
        <f>3348+4032+2700+2448+4464+2822.4+10344+8010+17971.2+2808+2822.4+5280</f>
        <v>67050</v>
      </c>
      <c r="J19" s="15"/>
      <c r="K19" s="15"/>
      <c r="L19" s="15"/>
      <c r="M19" s="15"/>
      <c r="N19" s="15"/>
      <c r="O19" s="15"/>
      <c r="P19" s="15"/>
      <c r="Q19" s="15"/>
    </row>
    <row r="20" spans="1:17" x14ac:dyDescent="0.25">
      <c r="A20" s="22"/>
      <c r="B20" s="30" t="s">
        <v>25</v>
      </c>
      <c r="C20" s="23"/>
      <c r="J20" s="15"/>
      <c r="K20" s="15"/>
      <c r="L20" s="15"/>
      <c r="M20" s="15"/>
      <c r="N20" s="15"/>
      <c r="O20" s="15"/>
      <c r="P20" s="15"/>
      <c r="Q20" s="15"/>
    </row>
    <row r="21" spans="1:17" x14ac:dyDescent="0.25">
      <c r="A21" s="22"/>
      <c r="B21" s="30" t="s">
        <v>26</v>
      </c>
      <c r="C21" s="23"/>
      <c r="J21" s="15"/>
      <c r="K21" s="15"/>
      <c r="L21" s="15"/>
      <c r="M21" s="15"/>
      <c r="N21" s="15"/>
      <c r="O21" s="15"/>
      <c r="P21" s="15"/>
      <c r="Q21" s="15"/>
    </row>
    <row r="22" spans="1:17" x14ac:dyDescent="0.25">
      <c r="A22" s="22"/>
      <c r="B22" s="30" t="s">
        <v>27</v>
      </c>
      <c r="C22" s="23"/>
      <c r="J22" s="15"/>
      <c r="K22" s="15"/>
      <c r="L22" s="15"/>
      <c r="M22" s="15"/>
      <c r="N22" s="15"/>
      <c r="O22" s="15"/>
      <c r="P22" s="15"/>
      <c r="Q22" s="15"/>
    </row>
    <row r="23" spans="1:17" x14ac:dyDescent="0.25">
      <c r="A23" s="22"/>
      <c r="B23" s="30" t="s">
        <v>28</v>
      </c>
      <c r="C23" s="23"/>
      <c r="J23" s="15"/>
      <c r="K23" s="15"/>
      <c r="L23" s="15"/>
      <c r="M23" s="15"/>
      <c r="N23" s="15"/>
      <c r="O23" s="15"/>
      <c r="P23" s="15"/>
      <c r="Q23" s="15"/>
    </row>
    <row r="24" spans="1:17" x14ac:dyDescent="0.25">
      <c r="A24" s="22"/>
      <c r="B24" s="30" t="s">
        <v>29</v>
      </c>
      <c r="C24" s="23"/>
      <c r="J24" s="15"/>
      <c r="K24" s="15"/>
      <c r="L24" s="15"/>
      <c r="M24" s="15"/>
      <c r="N24" s="15"/>
      <c r="O24" s="15"/>
      <c r="P24" s="15"/>
      <c r="Q24" s="15"/>
    </row>
    <row r="25" spans="1:17" x14ac:dyDescent="0.25">
      <c r="A25" s="22"/>
      <c r="B25" s="30" t="s">
        <v>30</v>
      </c>
      <c r="C25" s="23"/>
      <c r="J25" s="15"/>
      <c r="K25" s="15"/>
      <c r="L25" s="15"/>
      <c r="M25" s="15"/>
      <c r="N25" s="15"/>
      <c r="O25" s="15"/>
      <c r="P25" s="15"/>
      <c r="Q25" s="15"/>
    </row>
    <row r="26" spans="1:17" x14ac:dyDescent="0.25">
      <c r="A26" s="22"/>
      <c r="B26" s="30" t="s">
        <v>31</v>
      </c>
      <c r="C26" s="23"/>
      <c r="J26" s="15"/>
      <c r="K26" s="15"/>
      <c r="L26" s="15"/>
      <c r="M26" s="15"/>
      <c r="N26" s="15"/>
      <c r="O26" s="15"/>
      <c r="P26" s="15"/>
      <c r="Q26" s="15"/>
    </row>
    <row r="27" spans="1:17" x14ac:dyDescent="0.25">
      <c r="A27" s="22"/>
      <c r="B27" s="30" t="s">
        <v>32</v>
      </c>
      <c r="C27" s="23"/>
      <c r="J27" s="15"/>
      <c r="K27" s="15"/>
      <c r="L27" s="15"/>
      <c r="M27" s="15"/>
      <c r="N27" s="15"/>
      <c r="O27" s="15"/>
      <c r="P27" s="15"/>
      <c r="Q27" s="15"/>
    </row>
    <row r="28" spans="1:17" x14ac:dyDescent="0.25">
      <c r="A28" s="22"/>
      <c r="B28" s="30" t="s">
        <v>33</v>
      </c>
      <c r="C28" s="23"/>
      <c r="J28" s="15"/>
      <c r="K28" s="15"/>
      <c r="L28" s="15"/>
      <c r="M28" s="15"/>
      <c r="N28" s="15"/>
      <c r="O28" s="15"/>
      <c r="P28" s="15"/>
      <c r="Q28" s="15"/>
    </row>
    <row r="29" spans="1:17" x14ac:dyDescent="0.25">
      <c r="A29" s="22"/>
      <c r="B29" s="30" t="s">
        <v>34</v>
      </c>
      <c r="C29" s="23"/>
      <c r="J29" s="15"/>
      <c r="K29" s="15"/>
      <c r="L29" s="15"/>
      <c r="M29" s="15"/>
      <c r="N29" s="15"/>
      <c r="O29" s="15"/>
      <c r="P29" s="15"/>
      <c r="Q29" s="15"/>
    </row>
    <row r="30" spans="1:17" x14ac:dyDescent="0.25">
      <c r="A30" s="22"/>
      <c r="B30" s="30" t="s">
        <v>35</v>
      </c>
      <c r="C30" s="23"/>
      <c r="J30" s="15"/>
      <c r="K30" s="15"/>
      <c r="L30" s="15"/>
      <c r="M30" s="15"/>
      <c r="N30" s="15"/>
      <c r="O30" s="15"/>
      <c r="P30" s="15"/>
      <c r="Q30" s="15"/>
    </row>
    <row r="31" spans="1:17" x14ac:dyDescent="0.25">
      <c r="A31" s="22"/>
      <c r="B31" s="30" t="s">
        <v>36</v>
      </c>
      <c r="C31" s="23"/>
      <c r="J31" s="15"/>
      <c r="K31" s="15"/>
      <c r="L31" s="15"/>
      <c r="M31" s="15"/>
      <c r="N31" s="15"/>
      <c r="O31" s="15"/>
      <c r="P31" s="15"/>
      <c r="Q31" s="15"/>
    </row>
    <row r="32" spans="1:17" x14ac:dyDescent="0.25">
      <c r="A32" s="21" t="s">
        <v>37</v>
      </c>
      <c r="B32" s="30" t="s">
        <v>38</v>
      </c>
      <c r="C32" s="33"/>
      <c r="J32" s="15"/>
      <c r="K32" s="15"/>
      <c r="L32" s="15"/>
      <c r="M32" s="15"/>
      <c r="N32" s="15"/>
      <c r="O32" s="15"/>
      <c r="P32" s="15"/>
      <c r="Q32" s="15"/>
    </row>
    <row r="33" spans="1:17" x14ac:dyDescent="0.25">
      <c r="A33" s="32"/>
      <c r="B33" s="30" t="s">
        <v>39</v>
      </c>
      <c r="C33" s="33">
        <v>17994.599999999999</v>
      </c>
      <c r="J33" s="15"/>
      <c r="K33" s="15"/>
      <c r="L33" s="15"/>
      <c r="M33" s="15"/>
      <c r="N33" s="15"/>
      <c r="O33" s="15"/>
      <c r="P33" s="15"/>
      <c r="Q33" s="15"/>
    </row>
    <row r="34" spans="1:17" ht="27.75" customHeight="1" x14ac:dyDescent="0.25">
      <c r="A34" s="21" t="s">
        <v>40</v>
      </c>
      <c r="B34" s="30" t="s">
        <v>41</v>
      </c>
      <c r="C34" s="36">
        <v>72000</v>
      </c>
    </row>
    <row r="35" spans="1:17" ht="60" x14ac:dyDescent="0.25">
      <c r="A35" s="34"/>
      <c r="B35" s="30" t="s">
        <v>42</v>
      </c>
      <c r="C35" s="35"/>
    </row>
    <row r="36" spans="1:17" x14ac:dyDescent="0.25">
      <c r="A36" s="21" t="s">
        <v>43</v>
      </c>
      <c r="B36" s="30" t="s">
        <v>41</v>
      </c>
      <c r="C36" s="36">
        <v>26340</v>
      </c>
    </row>
    <row r="37" spans="1:17" x14ac:dyDescent="0.25">
      <c r="A37" s="37"/>
      <c r="B37" s="30" t="s">
        <v>44</v>
      </c>
      <c r="C37" s="38"/>
    </row>
    <row r="38" spans="1:17" x14ac:dyDescent="0.25">
      <c r="A38" s="37"/>
      <c r="B38" s="30" t="s">
        <v>45</v>
      </c>
      <c r="C38" s="38"/>
    </row>
    <row r="39" spans="1:17" x14ac:dyDescent="0.25">
      <c r="A39" s="7" t="s">
        <v>5</v>
      </c>
      <c r="B39" s="9" t="s">
        <v>2</v>
      </c>
      <c r="C39" s="12">
        <f>C6-C7</f>
        <v>325189.32000000007</v>
      </c>
      <c r="E39" s="14"/>
    </row>
    <row r="40" spans="1:17" x14ac:dyDescent="0.25">
      <c r="B40" s="10"/>
    </row>
    <row r="41" spans="1:17" x14ac:dyDescent="0.25">
      <c r="B41" s="10"/>
    </row>
    <row r="42" spans="1:17" x14ac:dyDescent="0.25">
      <c r="B42" s="10"/>
    </row>
    <row r="44" spans="1:17" x14ac:dyDescent="0.25">
      <c r="B44" s="10"/>
    </row>
    <row r="45" spans="1:17" x14ac:dyDescent="0.25">
      <c r="B45" s="10"/>
    </row>
    <row r="46" spans="1:17" x14ac:dyDescent="0.25">
      <c r="B46" s="10"/>
    </row>
  </sheetData>
  <mergeCells count="1">
    <mergeCell ref="A3:C3"/>
  </mergeCells>
  <pageMargins left="0.7" right="0.7" top="0.75" bottom="0.75" header="0.3" footer="0.3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към 18.04.2023г.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RPetrova</dc:creator>
  <cp:lastModifiedBy>Adriana.Chiplakova</cp:lastModifiedBy>
  <cp:lastPrinted>2022-01-18T08:55:50Z</cp:lastPrinted>
  <dcterms:created xsi:type="dcterms:W3CDTF">2020-06-10T08:10:55Z</dcterms:created>
  <dcterms:modified xsi:type="dcterms:W3CDTF">2023-04-20T11:06:30Z</dcterms:modified>
</cp:coreProperties>
</file>