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9740"/>
  </bookViews>
  <sheets>
    <sheet name="1" sheetId="1" r:id="rId1"/>
    <sheet name="1.1 -1.2" sheetId="8" r:id="rId2"/>
    <sheet name="1.3" sheetId="2" r:id="rId3"/>
    <sheet name="1.4" sheetId="3" r:id="rId4"/>
  </sheets>
  <definedNames>
    <definedName name="_xlnm.Print_Area" localSheetId="0">'1'!$A$1:$D$23</definedName>
    <definedName name="_xlnm.Print_Area" localSheetId="1">'1.1 -1.2'!$A$1:$D$22</definedName>
    <definedName name="_xlnm.Print_Area" localSheetId="2">'1.3'!$A$1:$D$22</definedName>
    <definedName name="_xlnm.Print_Area" localSheetId="3">'1.4'!$A$1:$D$19</definedName>
  </definedNames>
  <calcPr calcId="162913"/>
</workbook>
</file>

<file path=xl/calcChain.xml><?xml version="1.0" encoding="utf-8"?>
<calcChain xmlns="http://schemas.openxmlformats.org/spreadsheetml/2006/main">
  <c r="D352" i="3" l="1"/>
  <c r="B262" i="3"/>
  <c r="B245" i="3"/>
  <c r="B222" i="3"/>
  <c r="B204" i="3"/>
  <c r="B184" i="3"/>
  <c r="B164" i="3"/>
  <c r="B142" i="3"/>
  <c r="B126" i="3"/>
  <c r="B100" i="3"/>
  <c r="B81" i="3"/>
  <c r="C351" i="3"/>
</calcChain>
</file>

<file path=xl/sharedStrings.xml><?xml version="1.0" encoding="utf-8"?>
<sst xmlns="http://schemas.openxmlformats.org/spreadsheetml/2006/main" count="128" uniqueCount="99">
  <si>
    <t>№ по ред</t>
  </si>
  <si>
    <t>Средства по</t>
  </si>
  <si>
    <t>Дейност</t>
  </si>
  <si>
    <t>План-сметка</t>
  </si>
  <si>
    <t>1.</t>
  </si>
  <si>
    <t>1.1.</t>
  </si>
  <si>
    <t>1.2.</t>
  </si>
  <si>
    <t>2.</t>
  </si>
  <si>
    <t>2.1.</t>
  </si>
  <si>
    <t>2.2.</t>
  </si>
  <si>
    <t>2.3.</t>
  </si>
  <si>
    <t>3.</t>
  </si>
  <si>
    <t xml:space="preserve">Поддържане чистотата на териториите за обществено ползване </t>
  </si>
  <si>
    <t>3.1.</t>
  </si>
  <si>
    <t>Лятно почистване</t>
  </si>
  <si>
    <t>3.2.</t>
  </si>
  <si>
    <t>Зимно улично почистване</t>
  </si>
  <si>
    <t>3.3.</t>
  </si>
  <si>
    <t>Зимно и лятно реп.пътища, общ.пътища, парк "Витоша"</t>
  </si>
  <si>
    <t>4.</t>
  </si>
  <si>
    <t>Други</t>
  </si>
  <si>
    <t>4.1.</t>
  </si>
  <si>
    <t>Издръжка на Столичен инспекторат</t>
  </si>
  <si>
    <t>5.</t>
  </si>
  <si>
    <t>Общо</t>
  </si>
  <si>
    <t>№</t>
  </si>
  <si>
    <t>по</t>
  </si>
  <si>
    <t>ред</t>
  </si>
  <si>
    <t>ДЕЙНОСТ</t>
  </si>
  <si>
    <t>Битово сметоизвозване. Събиране и транспортиране на БО от точки за събиране   /обществени сгради, търговски обекти, жилищни сгради, фамилни къщи и вилни зони/ - съдове 110 л;1 100 - 1 200 л;  4; 5.5 и    8 м3 контейнери.</t>
  </si>
  <si>
    <t>Зимно  почистване</t>
  </si>
  <si>
    <t>Зимно поддържане и почистване на пътищата в парк „Витоша”</t>
  </si>
  <si>
    <t xml:space="preserve">Зимно почистване на общинските пътища на територията на СО </t>
  </si>
  <si>
    <t>ВСИЧКО РАЗХОДИ 01.01.2010-31.12.2010 г.</t>
  </si>
  <si>
    <t>ИЗПЛАТЕНИ СРЕДСТВА ДО 30.09.2010 год.</t>
  </si>
  <si>
    <t>Лятно почистване:</t>
  </si>
  <si>
    <t>Лятно улично почистване</t>
  </si>
  <si>
    <t>Дейност/ Обект</t>
  </si>
  <si>
    <t xml:space="preserve">I. Проучване и проектиране 
</t>
  </si>
  <si>
    <t xml:space="preserve">II. Изграждане
</t>
  </si>
  <si>
    <t>Oбщо по I, II, III:</t>
  </si>
  <si>
    <t>В това число: За проектиране</t>
  </si>
  <si>
    <t>За изграждане:</t>
  </si>
  <si>
    <t>Събиране и транспортиране на битови отпадъци  до депа и други съоръжения за третиране</t>
  </si>
  <si>
    <t>Третиране на битови отпадъци</t>
  </si>
  <si>
    <t>Почистване на уличните платна, площадите, алеите, парковете и др. територии за обществено ползване</t>
  </si>
  <si>
    <t>2</t>
  </si>
  <si>
    <t>Приложение № 1</t>
  </si>
  <si>
    <t xml:space="preserve">Обобщена информация  за изпълнение на дейностите  в План-сметката </t>
  </si>
  <si>
    <t>1.1</t>
  </si>
  <si>
    <t>1.2</t>
  </si>
  <si>
    <t>1.3</t>
  </si>
  <si>
    <t>1.4</t>
  </si>
  <si>
    <t>2.1</t>
  </si>
  <si>
    <t>2.2</t>
  </si>
  <si>
    <t>2.3</t>
  </si>
  <si>
    <t>2.4</t>
  </si>
  <si>
    <t>ПРИЛОЖЕНИЕ № 1.3</t>
  </si>
  <si>
    <t>ПРИЛОЖЕНИЕ № 1.1</t>
  </si>
  <si>
    <t>Събиране и транспортиране  на едрогабаритни отпадъци (ЕГО) от домакинствата от общия поток битови отпадъци</t>
  </si>
  <si>
    <t xml:space="preserve">ОБЩО </t>
  </si>
  <si>
    <t>ПРИЛОЖЕНИЕ № 1.2</t>
  </si>
  <si>
    <t>Обезвреждане на битови отпадъци в т.ч. отчисления по Закона за управление на отпадъците</t>
  </si>
  <si>
    <t>Депониране, в т.ч. мониторинг и следексплоатационни разходи</t>
  </si>
  <si>
    <t>Отчисления по ЗУО</t>
  </si>
  <si>
    <t xml:space="preserve">Зимно поддържане и почистване на републиканските пътища в границите на гр.София; </t>
  </si>
  <si>
    <t>Проучване, проектиране, изграждане, поддържане, експлоатация, закриване и мониторинг на депата за битови отпадъци или други инсталации или съоръжения за обезвреждане, рециклиране и оползотворяване на битови отпадъци, вкл. отчисленията по чл.60 и 64 от ЗУО</t>
  </si>
  <si>
    <t xml:space="preserve">Проучване, изграждане, закриване на депата за битови отпадъци </t>
  </si>
  <si>
    <t>III. Закриване на депата за битови отпадъци</t>
  </si>
  <si>
    <t>За закриване:</t>
  </si>
  <si>
    <t>Депониране, в т.ч. мониторинг и отчисления по ЗУО</t>
  </si>
  <si>
    <t>Почистване на алеи, тротоари и др. места; почистване на отводнителни шахти; почистване на графити и нерегламентирана реклама.</t>
  </si>
  <si>
    <t>Биологично и битово почистване на обекти от зелената система на Столична община</t>
  </si>
  <si>
    <t xml:space="preserve">Биологично и битово почистване на междублокови пространства, районни  градинки и зелени площи </t>
  </si>
  <si>
    <t>Надграждане и рекултивация на депо - Д.Богров, в т. ч.  строителен надзор  и инвеститорски контрол на проекта</t>
  </si>
  <si>
    <t xml:space="preserve">Рекултивация и надграждане на депо "Садината", Клетка 1 и Клетка 2 </t>
  </si>
  <si>
    <t xml:space="preserve">Закриване и завършване рекултивацията на депо за битови отпадъци в кв."Суходол"
</t>
  </si>
  <si>
    <r>
      <t>Събиране и транспортиране на битови и биоотпадъци от точки за събиране   /обществени сгради, търговски обекти, жилищни сгради, фамилни къщи и вилни зони/ - съдове 110 л; 1 100 - 1 200 л;  4; 5.5 и  8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контейнери  </t>
    </r>
  </si>
  <si>
    <t xml:space="preserve">Събиране и транспортиране на битови отпадъци  и биоотпадъци </t>
  </si>
  <si>
    <t>Проучвателни, проектни и др. дейности, свързани с управление на отпадъците в т. ч. проучване, проектиране на екоиндустриален парк с център за рециклиране и посетителски център</t>
  </si>
  <si>
    <r>
      <t xml:space="preserve">Програма от мероприятия за подобряване на техническата и инженерната инфраструктура и качеството на живот в район "Кремиковци"- кв. "Враждебна" и район "Сердика" </t>
    </r>
    <r>
      <rPr>
        <b/>
        <i/>
        <u/>
        <sz val="12"/>
        <color indexed="56"/>
        <rFont val="Times New Roman"/>
        <family val="1"/>
        <charset val="204"/>
      </rPr>
      <t/>
    </r>
  </si>
  <si>
    <t>Разширяване на битови помещения /вкл.офиси,съблекални, бани и перално помещение/, обслужващи съоръжения /пасарелки,транспортна галерия,автомивка/, склад резервни части, ремонтна работилница, компостни редове</t>
  </si>
  <si>
    <t>Изграждане на център за биомаса</t>
  </si>
  <si>
    <t>Изграждане на Клетка 3 и Клетка 4 на депо "Садината"</t>
  </si>
  <si>
    <t>Надграждане и съвместяване на комуникационните информационни системи ИСУО и SCADA на площадки "Садината" и "Хан Богоров"</t>
  </si>
  <si>
    <t>Инженеринг /проектиране и строителство/ за "Оптимизация на ПОСВ "Садината" към ОП "Столично предприятие за третиране на отпадъци"</t>
  </si>
  <si>
    <t>по чл.66 от ЗМДТ за 2020 г.</t>
  </si>
  <si>
    <t>2020г. 
лв.</t>
  </si>
  <si>
    <t>Разходи  до 30.09.2020г.
лв.</t>
  </si>
  <si>
    <t>Събиране и транспортиране на битови отпадъци за 2020г.</t>
  </si>
  <si>
    <t xml:space="preserve">Средства по план-сметката за 2020г.
лв. </t>
  </si>
  <si>
    <t>Разходи до 30.09.2020 г.
лв.</t>
  </si>
  <si>
    <t>Третиране и обезвреждане на битовите отпадъци в депа или други съоръжения за 2020г.</t>
  </si>
  <si>
    <t xml:space="preserve">Средства по план-сметката за 2020 г.
лв. </t>
  </si>
  <si>
    <t>Разходи  до 30.09.2020 г.
лв.</t>
  </si>
  <si>
    <t xml:space="preserve">                                                                                                                                                               
Разходи за проучване, проектиране, изграждане и закриване на депата за битови отпадъци за 2020г.
</t>
  </si>
  <si>
    <t>Подготовка на площадка за изграждане на Завод за преработка и оползотворяване на ЕГО</t>
  </si>
  <si>
    <t xml:space="preserve"> Поддържане чистотата на териториите за обществено ползване за 2020г.</t>
  </si>
  <si>
    <t>2020 г. 
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</si>
</sst>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\ _л_в"/>
    <numFmt numFmtId="166" formatCode="#,##0.00\ _л_в_."/>
  </numFmts>
  <fonts count="23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8"/>
      <name val="Tahoma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u/>
      <sz val="12"/>
      <color indexed="5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 applyFill="1" applyAlignment="1">
      <alignment vertical="top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9" fillId="0" borderId="0" xfId="0" applyFont="1" applyFill="1"/>
    <xf numFmtId="0" fontId="11" fillId="0" borderId="0" xfId="0" applyFont="1" applyFill="1"/>
    <xf numFmtId="0" fontId="11" fillId="0" borderId="0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11" fillId="0" borderId="5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wrapText="1"/>
    </xf>
    <xf numFmtId="0" fontId="11" fillId="0" borderId="5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5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3" fontId="11" fillId="0" borderId="0" xfId="0" applyNumberFormat="1" applyFont="1" applyFill="1"/>
    <xf numFmtId="4" fontId="5" fillId="0" borderId="1" xfId="0" applyNumberFormat="1" applyFont="1" applyFill="1" applyBorder="1" applyAlignment="1" applyProtection="1">
      <alignment horizontal="left" vertical="top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/>
    <xf numFmtId="3" fontId="5" fillId="0" borderId="13" xfId="0" applyNumberFormat="1" applyFont="1" applyFill="1" applyBorder="1" applyAlignment="1" applyProtection="1">
      <alignment horizontal="center" vertical="top" wrapText="1"/>
    </xf>
    <xf numFmtId="3" fontId="13" fillId="0" borderId="1" xfId="0" applyNumberFormat="1" applyFont="1" applyFill="1" applyBorder="1"/>
    <xf numFmtId="0" fontId="3" fillId="0" borderId="7" xfId="0" applyFont="1" applyBorder="1" applyAlignment="1">
      <alignment horizontal="righ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14" fillId="3" borderId="0" xfId="0" applyFont="1" applyFill="1" applyBorder="1"/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1" applyFont="1" applyBorder="1" applyAlignment="1"/>
    <xf numFmtId="164" fontId="17" fillId="0" borderId="0" xfId="1" applyFont="1" applyFill="1" applyBorder="1" applyAlignment="1"/>
    <xf numFmtId="164" fontId="5" fillId="0" borderId="19" xfId="1" applyFont="1" applyBorder="1" applyAlignment="1"/>
    <xf numFmtId="0" fontId="2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vertical="center" textRotation="90" wrapText="1"/>
    </xf>
    <xf numFmtId="166" fontId="5" fillId="0" borderId="14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textRotation="90" wrapText="1"/>
    </xf>
    <xf numFmtId="166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3" fontId="18" fillId="0" borderId="0" xfId="0" applyNumberFormat="1" applyFont="1" applyFill="1"/>
    <xf numFmtId="0" fontId="5" fillId="0" borderId="0" xfId="0" applyFont="1" applyFill="1"/>
    <xf numFmtId="3" fontId="3" fillId="0" borderId="1" xfId="0" applyNumberFormat="1" applyFont="1" applyBorder="1" applyAlignment="1">
      <alignment horizontal="right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right" vertical="top" wrapText="1"/>
    </xf>
    <xf numFmtId="0" fontId="2" fillId="4" borderId="8" xfId="0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3" fontId="3" fillId="0" borderId="17" xfId="0" applyNumberFormat="1" applyFont="1" applyBorder="1" applyAlignment="1">
      <alignment horizontal="right" wrapText="1"/>
    </xf>
    <xf numFmtId="3" fontId="3" fillId="3" borderId="23" xfId="0" applyNumberFormat="1" applyFont="1" applyFill="1" applyBorder="1" applyAlignment="1">
      <alignment horizontal="center" vertical="top" wrapText="1"/>
    </xf>
    <xf numFmtId="3" fontId="3" fillId="3" borderId="30" xfId="0" applyNumberFormat="1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center" wrapText="1"/>
    </xf>
    <xf numFmtId="3" fontId="5" fillId="0" borderId="21" xfId="0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horizontal="center"/>
    </xf>
    <xf numFmtId="3" fontId="3" fillId="0" borderId="21" xfId="0" applyNumberFormat="1" applyFont="1" applyBorder="1" applyAlignment="1">
      <alignment horizontal="right" wrapText="1"/>
    </xf>
    <xf numFmtId="3" fontId="3" fillId="0" borderId="31" xfId="0" applyNumberFormat="1" applyFont="1" applyBorder="1" applyAlignment="1">
      <alignment horizontal="right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0" fillId="3" borderId="19" xfId="0" applyFill="1" applyBorder="1" applyAlignment="1">
      <alignment vertical="top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4" borderId="34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 wrapText="1"/>
    </xf>
    <xf numFmtId="3" fontId="4" fillId="0" borderId="35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3" fontId="2" fillId="4" borderId="42" xfId="0" applyNumberFormat="1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4" borderId="34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0" fontId="4" fillId="0" borderId="40" xfId="0" applyFont="1" applyBorder="1" applyAlignment="1">
      <alignment horizontal="left" vertical="center" wrapText="1"/>
    </xf>
    <xf numFmtId="0" fontId="15" fillId="0" borderId="35" xfId="0" applyFont="1" applyFill="1" applyBorder="1" applyAlignment="1">
      <alignment horizontal="center"/>
    </xf>
    <xf numFmtId="3" fontId="2" fillId="0" borderId="34" xfId="0" applyNumberFormat="1" applyFont="1" applyFill="1" applyBorder="1" applyAlignment="1">
      <alignment horizontal="center" vertical="center" wrapText="1"/>
    </xf>
    <xf numFmtId="3" fontId="5" fillId="4" borderId="41" xfId="0" applyNumberFormat="1" applyFont="1" applyFill="1" applyBorder="1" applyAlignment="1">
      <alignment horizontal="center" vertical="center" wrapText="1"/>
    </xf>
    <xf numFmtId="3" fontId="5" fillId="4" borderId="35" xfId="0" applyNumberFormat="1" applyFont="1" applyFill="1" applyBorder="1" applyAlignment="1">
      <alignment horizontal="center" vertical="center" wrapText="1"/>
    </xf>
    <xf numFmtId="3" fontId="5" fillId="0" borderId="42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top" wrapText="1"/>
    </xf>
    <xf numFmtId="3" fontId="5" fillId="0" borderId="35" xfId="0" applyNumberFormat="1" applyFont="1" applyFill="1" applyBorder="1" applyAlignment="1">
      <alignment horizontal="center" vertical="center" wrapText="1"/>
    </xf>
    <xf numFmtId="3" fontId="5" fillId="0" borderId="3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1" fontId="2" fillId="0" borderId="38" xfId="0" applyNumberFormat="1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5" fillId="2" borderId="35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center" vertical="top" wrapText="1"/>
    </xf>
    <xf numFmtId="3" fontId="5" fillId="0" borderId="35" xfId="0" applyNumberFormat="1" applyFont="1" applyFill="1" applyBorder="1" applyAlignment="1">
      <alignment horizontal="center" vertical="center" wrapText="1"/>
    </xf>
    <xf numFmtId="3" fontId="5" fillId="0" borderId="3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20" fillId="0" borderId="0" xfId="0" applyFont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164" fontId="2" fillId="0" borderId="0" xfId="1" applyFont="1" applyBorder="1" applyAlignment="1">
      <alignment horizontal="center"/>
    </xf>
    <xf numFmtId="0" fontId="3" fillId="0" borderId="18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4" fontId="2" fillId="0" borderId="13" xfId="0" applyNumberFormat="1" applyFont="1" applyFill="1" applyBorder="1" applyAlignment="1" applyProtection="1">
      <alignment horizontal="left" vertical="top" wrapText="1"/>
    </xf>
    <xf numFmtId="4" fontId="2" fillId="0" borderId="1" xfId="0" applyNumberFormat="1" applyFont="1" applyFill="1" applyBorder="1" applyAlignment="1" applyProtection="1">
      <alignment horizontal="left" vertical="top" wrapText="1"/>
    </xf>
    <xf numFmtId="4" fontId="2" fillId="0" borderId="21" xfId="0" applyNumberFormat="1" applyFont="1" applyFill="1" applyBorder="1" applyAlignment="1" applyProtection="1">
      <alignment horizontal="left" vertical="top" wrapText="1"/>
    </xf>
    <xf numFmtId="4" fontId="2" fillId="0" borderId="13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4" fontId="2" fillId="0" borderId="21" xfId="0" applyNumberFormat="1" applyFont="1" applyBorder="1" applyAlignment="1">
      <alignment horizontal="left" vertical="top"/>
    </xf>
    <xf numFmtId="0" fontId="7" fillId="4" borderId="0" xfId="0" applyFont="1" applyFill="1" applyAlignment="1">
      <alignment horizontal="right"/>
    </xf>
    <xf numFmtId="0" fontId="3" fillId="0" borderId="1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9" fillId="0" borderId="0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9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46284340.131050006</c:v>
              </c:pt>
            </c:numLit>
          </c:val>
          <c:extLst>
            <c:ext xmlns:c16="http://schemas.microsoft.com/office/drawing/2014/chart" uri="{C3380CC4-5D6E-409C-BE32-E72D297353CC}">
              <c16:uniqueId val="{00000000-E591-4A35-A979-1E95B7D4E567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215659.86894999444</c:v>
              </c:pt>
            </c:numLit>
          </c:val>
          <c:extLst>
            <c:ext xmlns:c16="http://schemas.microsoft.com/office/drawing/2014/chart" uri="{C3380CC4-5D6E-409C-BE32-E72D297353CC}">
              <c16:uniqueId val="{00000001-E591-4A35-A979-1E95B7D4E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112072"/>
        <c:axId val="218112464"/>
        <c:axId val="0"/>
      </c:bar3DChart>
      <c:catAx>
        <c:axId val="21811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8112464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21811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8112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37-4A3E-924F-111D50E54C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287281.32164999994</c:v>
              </c:pt>
            </c:numLit>
          </c:val>
          <c:extLst>
            <c:ext xmlns:c16="http://schemas.microsoft.com/office/drawing/2014/chart" uri="{C3380CC4-5D6E-409C-BE32-E72D297353CC}">
              <c16:uniqueId val="{00000001-0C43-4481-B38F-5BF3DE3BFD03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D37-4A3E-924F-111D50E54C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C43-4481-B38F-5BF3DE3BF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255376"/>
        <c:axId val="75255768"/>
        <c:axId val="0"/>
      </c:bar3DChart>
      <c:catAx>
        <c:axId val="75255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75255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5255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7525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12258872.300000001</c:v>
              </c:pt>
            </c:numLit>
          </c:val>
          <c:extLst>
            <c:ext xmlns:c16="http://schemas.microsoft.com/office/drawing/2014/chart" uri="{C3380CC4-5D6E-409C-BE32-E72D297353CC}">
              <c16:uniqueId val="{00000000-C887-4E99-8D1A-B4E8BB03FCAC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7-4E99-8D1A-B4E8BB03F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13040"/>
        <c:axId val="223313432"/>
      </c:barChart>
      <c:catAx>
        <c:axId val="223313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23313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3313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2331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8DE-403D-A1D6-BDBC6910E0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72353227.124150023</c:v>
              </c:pt>
            </c:numLit>
          </c:val>
          <c:extLst>
            <c:ext xmlns:c16="http://schemas.microsoft.com/office/drawing/2014/chart" uri="{C3380CC4-5D6E-409C-BE32-E72D297353CC}">
              <c16:uniqueId val="{00000001-2340-480A-A7AA-7110B6FB03F6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DE-403D-A1D6-BDBC6910E0F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340-480A-A7AA-7110B6FB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314216"/>
        <c:axId val="223209200"/>
        <c:axId val="0"/>
      </c:bar3DChart>
      <c:catAx>
        <c:axId val="223314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2320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3209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23314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9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46284340.131050006</c:v>
              </c:pt>
            </c:numLit>
          </c:val>
          <c:extLst>
            <c:ext xmlns:c16="http://schemas.microsoft.com/office/drawing/2014/chart" uri="{C3380CC4-5D6E-409C-BE32-E72D297353CC}">
              <c16:uniqueId val="{00000000-18FE-48F4-9B41-2FCCA5A5D652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4"/>
              <c:pt idx="3">
                <c:v>215659.86894999444</c:v>
              </c:pt>
            </c:numLit>
          </c:val>
          <c:extLst>
            <c:ext xmlns:c16="http://schemas.microsoft.com/office/drawing/2014/chart" uri="{C3380CC4-5D6E-409C-BE32-E72D297353CC}">
              <c16:uniqueId val="{00000001-18FE-48F4-9B41-2FCCA5A5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209984"/>
        <c:axId val="223210376"/>
        <c:axId val="0"/>
      </c:bar3DChart>
      <c:catAx>
        <c:axId val="223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2321037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223210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23209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AFD-4525-BF74-6EBC8509E8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46284340.131050006</c:v>
              </c:pt>
            </c:numLit>
          </c:val>
          <c:extLst>
            <c:ext xmlns:c16="http://schemas.microsoft.com/office/drawing/2014/chart" uri="{C3380CC4-5D6E-409C-BE32-E72D297353CC}">
              <c16:uniqueId val="{00000001-EE61-4B6F-89D8-8E71D378E69D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AFD-4525-BF74-6EBC8509E8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215659.86894999444</c:v>
              </c:pt>
            </c:numLit>
          </c:val>
          <c:extLst>
            <c:ext xmlns:c16="http://schemas.microsoft.com/office/drawing/2014/chart" uri="{C3380CC4-5D6E-409C-BE32-E72D297353CC}">
              <c16:uniqueId val="{00000003-EE61-4B6F-89D8-8E71D378E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113248"/>
        <c:axId val="218113640"/>
        <c:axId val="219881288"/>
      </c:bar3DChart>
      <c:catAx>
        <c:axId val="2181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811364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18113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8113248"/>
        <c:crosses val="autoZero"/>
        <c:crossBetween val="between"/>
      </c:valAx>
      <c:serAx>
        <c:axId val="21988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8113640"/>
        <c:crosses val="autoZero"/>
        <c:tickLblSkip val="8"/>
        <c:tickMarkSkip val="1"/>
      </c:ser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ИЗПЛАТЕНИ СРЕДСТВА ДО 30.09.2010 год.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4361861.5311500002</c:v>
              </c:pt>
            </c:numLit>
          </c:val>
          <c:extLst>
            <c:ext xmlns:c16="http://schemas.microsoft.com/office/drawing/2014/chart" uri="{C3380CC4-5D6E-409C-BE32-E72D297353CC}">
              <c16:uniqueId val="{00000000-29C2-4C71-9C92-21F7E5888E26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2-4C71-9C92-21F7E5888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114424"/>
        <c:axId val="218114816"/>
      </c:barChart>
      <c:catAx>
        <c:axId val="218114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8114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8114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8114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C5-4E40-BED7-79B53D315B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29337.3963</c:v>
              </c:pt>
            </c:numLit>
          </c:val>
          <c:extLst>
            <c:ext xmlns:c16="http://schemas.microsoft.com/office/drawing/2014/chart" uri="{C3380CC4-5D6E-409C-BE32-E72D297353CC}">
              <c16:uniqueId val="{00000001-59C5-4E40-BED7-79B53D315B59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9C5-4E40-BED7-79B53D315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89056"/>
        <c:axId val="219389448"/>
      </c:barChart>
      <c:catAx>
        <c:axId val="219389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9389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3894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9389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5"/>
              <c:pt idx="3">
                <c:v>12208.3665</c:v>
              </c:pt>
            </c:numLit>
          </c:val>
          <c:extLst>
            <c:ext xmlns:c16="http://schemas.microsoft.com/office/drawing/2014/chart" uri="{C3380CC4-5D6E-409C-BE32-E72D297353CC}">
              <c16:uniqueId val="{00000000-9ADB-4771-921E-189508BE6FFE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5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DB-4771-921E-189508BE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90232"/>
        <c:axId val="219390624"/>
      </c:barChart>
      <c:catAx>
        <c:axId val="219390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93906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39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9390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F0-4D8B-9D7B-D171B2C9EE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1026972.60395</c:v>
              </c:pt>
            </c:numLit>
          </c:val>
          <c:extLst>
            <c:ext xmlns:c16="http://schemas.microsoft.com/office/drawing/2014/chart" uri="{C3380CC4-5D6E-409C-BE32-E72D297353CC}">
              <c16:uniqueId val="{00000001-F3C5-4C88-A81C-256F0C69A192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AF0-4D8B-9D7B-D171B2C9EE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3C5-4C88-A81C-256F0C69A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391408"/>
        <c:axId val="219391800"/>
        <c:axId val="0"/>
      </c:bar3DChart>
      <c:catAx>
        <c:axId val="21939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9391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391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939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56-4B94-A37A-08A6DE8888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953017.26650000003</c:v>
              </c:pt>
            </c:numLit>
          </c:val>
          <c:extLst>
            <c:ext xmlns:c16="http://schemas.microsoft.com/office/drawing/2014/chart" uri="{C3380CC4-5D6E-409C-BE32-E72D297353CC}">
              <c16:uniqueId val="{00000001-06B3-4E0C-9BE7-A6E1FD1F3E98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56-4B94-A37A-08A6DE8888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6B3-4E0C-9BE7-A6E1FD1F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392584"/>
        <c:axId val="216215992"/>
        <c:axId val="0"/>
      </c:bar3DChart>
      <c:catAx>
        <c:axId val="219392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6215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6215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9392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6B6-43F8-8F6C-4D5345C88A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1922038.608</c:v>
              </c:pt>
            </c:numLit>
          </c:val>
          <c:extLst>
            <c:ext xmlns:c16="http://schemas.microsoft.com/office/drawing/2014/chart" uri="{C3380CC4-5D6E-409C-BE32-E72D297353CC}">
              <c16:uniqueId val="{00000001-7BD6-4268-A91B-7CB49C0864B1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6B6-43F8-8F6C-4D5345C88A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BD6-4268-A91B-7CB49C08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216776"/>
        <c:axId val="216217168"/>
        <c:axId val="0"/>
      </c:bar3DChart>
      <c:catAx>
        <c:axId val="21621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621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21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16216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ВСИЧКО РАЗХОДИ 01.01.2010-31.12.2010 г.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EA-40D7-A1CA-8DBE60AD4D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3162025.3590500001</c:v>
              </c:pt>
            </c:numLit>
          </c:val>
          <c:extLst>
            <c:ext xmlns:c16="http://schemas.microsoft.com/office/drawing/2014/chart" uri="{C3380CC4-5D6E-409C-BE32-E72D297353CC}">
              <c16:uniqueId val="{00000001-4314-4DD8-A4D4-34C99002E828}"/>
            </c:ext>
          </c:extLst>
        </c:ser>
        <c:ser>
          <c:idx val="1"/>
          <c:order val="1"/>
          <c:tx>
            <c:v>Оставащи средства /лв/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EA-40D7-A1CA-8DBE60AD4D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4"/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314-4DD8-A4D4-34C99002E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254200"/>
        <c:axId val="75254592"/>
        <c:axId val="220111048"/>
      </c:bar3DChart>
      <c:catAx>
        <c:axId val="7525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752545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525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75254200"/>
        <c:crosses val="autoZero"/>
        <c:crossBetween val="between"/>
      </c:valAx>
      <c:serAx>
        <c:axId val="22011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75254592"/>
        <c:crosses val="autoZero"/>
        <c:tickLblSkip val="8"/>
        <c:tickMarkSkip val="1"/>
      </c:ser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graphicFrame macro="">
      <xdr:nvGraphicFramePr>
        <xdr:cNvPr id="77956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59</xdr:row>
      <xdr:rowOff>142875</xdr:rowOff>
    </xdr:from>
    <xdr:to>
      <xdr:col>2</xdr:col>
      <xdr:colOff>0</xdr:colOff>
      <xdr:row>72</xdr:row>
      <xdr:rowOff>66675</xdr:rowOff>
    </xdr:to>
    <xdr:graphicFrame macro="">
      <xdr:nvGraphicFramePr>
        <xdr:cNvPr id="77956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19050</xdr:rowOff>
    </xdr:from>
    <xdr:to>
      <xdr:col>2</xdr:col>
      <xdr:colOff>0</xdr:colOff>
      <xdr:row>90</xdr:row>
      <xdr:rowOff>19050</xdr:rowOff>
    </xdr:to>
    <xdr:graphicFrame macro="">
      <xdr:nvGraphicFramePr>
        <xdr:cNvPr id="77956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92</xdr:row>
      <xdr:rowOff>152400</xdr:rowOff>
    </xdr:from>
    <xdr:to>
      <xdr:col>2</xdr:col>
      <xdr:colOff>0</xdr:colOff>
      <xdr:row>110</xdr:row>
      <xdr:rowOff>28575</xdr:rowOff>
    </xdr:to>
    <xdr:graphicFrame macro="">
      <xdr:nvGraphicFramePr>
        <xdr:cNvPr id="779561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113</xdr:row>
      <xdr:rowOff>133350</xdr:rowOff>
    </xdr:from>
    <xdr:to>
      <xdr:col>2</xdr:col>
      <xdr:colOff>0</xdr:colOff>
      <xdr:row>130</xdr:row>
      <xdr:rowOff>133350</xdr:rowOff>
    </xdr:to>
    <xdr:graphicFrame macro="">
      <xdr:nvGraphicFramePr>
        <xdr:cNvPr id="779561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134</xdr:row>
      <xdr:rowOff>123825</xdr:rowOff>
    </xdr:from>
    <xdr:to>
      <xdr:col>2</xdr:col>
      <xdr:colOff>0</xdr:colOff>
      <xdr:row>154</xdr:row>
      <xdr:rowOff>28575</xdr:rowOff>
    </xdr:to>
    <xdr:graphicFrame macro="">
      <xdr:nvGraphicFramePr>
        <xdr:cNvPr id="779561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95250</xdr:rowOff>
    </xdr:from>
    <xdr:to>
      <xdr:col>2</xdr:col>
      <xdr:colOff>0</xdr:colOff>
      <xdr:row>174</xdr:row>
      <xdr:rowOff>57150</xdr:rowOff>
    </xdr:to>
    <xdr:graphicFrame macro="">
      <xdr:nvGraphicFramePr>
        <xdr:cNvPr id="779561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178</xdr:row>
      <xdr:rowOff>0</xdr:rowOff>
    </xdr:from>
    <xdr:to>
      <xdr:col>2</xdr:col>
      <xdr:colOff>0</xdr:colOff>
      <xdr:row>194</xdr:row>
      <xdr:rowOff>114300</xdr:rowOff>
    </xdr:to>
    <xdr:graphicFrame macro="">
      <xdr:nvGraphicFramePr>
        <xdr:cNvPr id="779561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198</xdr:row>
      <xdr:rowOff>47625</xdr:rowOff>
    </xdr:from>
    <xdr:to>
      <xdr:col>2</xdr:col>
      <xdr:colOff>0</xdr:colOff>
      <xdr:row>214</xdr:row>
      <xdr:rowOff>0</xdr:rowOff>
    </xdr:to>
    <xdr:graphicFrame macro="">
      <xdr:nvGraphicFramePr>
        <xdr:cNvPr id="779561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216</xdr:row>
      <xdr:rowOff>85725</xdr:rowOff>
    </xdr:from>
    <xdr:to>
      <xdr:col>2</xdr:col>
      <xdr:colOff>0</xdr:colOff>
      <xdr:row>231</xdr:row>
      <xdr:rowOff>76200</xdr:rowOff>
    </xdr:to>
    <xdr:graphicFrame macro="">
      <xdr:nvGraphicFramePr>
        <xdr:cNvPr id="779562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76200</xdr:colOff>
      <xdr:row>235</xdr:row>
      <xdr:rowOff>104775</xdr:rowOff>
    </xdr:from>
    <xdr:to>
      <xdr:col>2</xdr:col>
      <xdr:colOff>0</xdr:colOff>
      <xdr:row>253</xdr:row>
      <xdr:rowOff>38100</xdr:rowOff>
    </xdr:to>
    <xdr:graphicFrame macro="">
      <xdr:nvGraphicFramePr>
        <xdr:cNvPr id="779562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57150</xdr:colOff>
      <xdr:row>256</xdr:row>
      <xdr:rowOff>123825</xdr:rowOff>
    </xdr:from>
    <xdr:to>
      <xdr:col>2</xdr:col>
      <xdr:colOff>0</xdr:colOff>
      <xdr:row>279</xdr:row>
      <xdr:rowOff>133350</xdr:rowOff>
    </xdr:to>
    <xdr:graphicFrame macro="">
      <xdr:nvGraphicFramePr>
        <xdr:cNvPr id="779562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graphicFrame macro="">
      <xdr:nvGraphicFramePr>
        <xdr:cNvPr id="779562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BreakPreview" zoomScaleNormal="100" zoomScaleSheetLayoutView="100" workbookViewId="0">
      <selection activeCell="G9" sqref="G9"/>
    </sheetView>
  </sheetViews>
  <sheetFormatPr defaultRowHeight="12.5" x14ac:dyDescent="0.25"/>
  <cols>
    <col min="1" max="1" width="5.1796875" customWidth="1"/>
    <col min="2" max="2" width="56" customWidth="1"/>
    <col min="3" max="3" width="16.1796875" customWidth="1"/>
    <col min="4" max="4" width="16.54296875" bestFit="1" customWidth="1"/>
  </cols>
  <sheetData>
    <row r="1" spans="1:4" ht="17.5" x14ac:dyDescent="0.35">
      <c r="C1" s="164" t="s">
        <v>47</v>
      </c>
      <c r="D1" s="164"/>
    </row>
    <row r="2" spans="1:4" ht="15" x14ac:dyDescent="0.3">
      <c r="A2" s="1"/>
    </row>
    <row r="3" spans="1:4" ht="22.5" customHeight="1" x14ac:dyDescent="0.35">
      <c r="A3" s="168" t="s">
        <v>48</v>
      </c>
      <c r="B3" s="168"/>
      <c r="C3" s="168"/>
      <c r="D3" s="168"/>
    </row>
    <row r="4" spans="1:4" ht="17.5" x14ac:dyDescent="0.35">
      <c r="A4" s="168" t="s">
        <v>86</v>
      </c>
      <c r="B4" s="168"/>
      <c r="C4" s="168"/>
      <c r="D4" s="168"/>
    </row>
    <row r="5" spans="1:4" ht="15.5" thickBot="1" x14ac:dyDescent="0.35">
      <c r="A5" s="2"/>
    </row>
    <row r="6" spans="1:4" ht="15.75" customHeight="1" x14ac:dyDescent="0.25">
      <c r="A6" s="169" t="s">
        <v>0</v>
      </c>
      <c r="B6" s="36"/>
      <c r="C6" s="119" t="s">
        <v>1</v>
      </c>
      <c r="D6" s="165" t="s">
        <v>88</v>
      </c>
    </row>
    <row r="7" spans="1:4" ht="18" customHeight="1" x14ac:dyDescent="0.25">
      <c r="A7" s="170"/>
      <c r="B7" s="37" t="s">
        <v>2</v>
      </c>
      <c r="C7" s="120" t="s">
        <v>3</v>
      </c>
      <c r="D7" s="166"/>
    </row>
    <row r="8" spans="1:4" ht="44.25" customHeight="1" thickBot="1" x14ac:dyDescent="0.3">
      <c r="A8" s="171"/>
      <c r="B8" s="114"/>
      <c r="C8" s="121" t="s">
        <v>87</v>
      </c>
      <c r="D8" s="167"/>
    </row>
    <row r="9" spans="1:4" ht="16.5" customHeight="1" thickBot="1" x14ac:dyDescent="0.3">
      <c r="A9" s="112">
        <v>1</v>
      </c>
      <c r="B9" s="113">
        <v>2</v>
      </c>
      <c r="C9" s="122">
        <v>3</v>
      </c>
      <c r="D9" s="123">
        <v>4</v>
      </c>
    </row>
    <row r="10" spans="1:4" ht="35.25" customHeight="1" thickBot="1" x14ac:dyDescent="0.3">
      <c r="A10" s="35" t="s">
        <v>4</v>
      </c>
      <c r="B10" s="141" t="s">
        <v>43</v>
      </c>
      <c r="C10" s="125">
        <v>67000000</v>
      </c>
      <c r="D10" s="124">
        <v>51015178.5</v>
      </c>
    </row>
    <row r="11" spans="1:4" ht="39" customHeight="1" x14ac:dyDescent="0.25">
      <c r="A11" s="42" t="s">
        <v>5</v>
      </c>
      <c r="B11" s="142" t="s">
        <v>78</v>
      </c>
      <c r="C11" s="151">
        <v>60000000</v>
      </c>
      <c r="D11" s="115">
        <v>45596746.920000002</v>
      </c>
    </row>
    <row r="12" spans="1:4" ht="49.5" customHeight="1" thickBot="1" x14ac:dyDescent="0.3">
      <c r="A12" s="43" t="s">
        <v>6</v>
      </c>
      <c r="B12" s="152" t="s">
        <v>59</v>
      </c>
      <c r="C12" s="150">
        <v>7000000</v>
      </c>
      <c r="D12" s="116">
        <v>5418431.5800000001</v>
      </c>
    </row>
    <row r="13" spans="1:4" ht="96.75" customHeight="1" thickBot="1" x14ac:dyDescent="0.3">
      <c r="A13" s="35" t="s">
        <v>7</v>
      </c>
      <c r="B13" s="153" t="s">
        <v>66</v>
      </c>
      <c r="C13" s="125">
        <v>60159444</v>
      </c>
      <c r="D13" s="125">
        <v>32724588.129999999</v>
      </c>
    </row>
    <row r="14" spans="1:4" ht="19.5" customHeight="1" x14ac:dyDescent="0.25">
      <c r="A14" s="42" t="s">
        <v>8</v>
      </c>
      <c r="B14" s="142" t="s">
        <v>44</v>
      </c>
      <c r="C14" s="157">
        <v>29000000</v>
      </c>
      <c r="D14" s="151">
        <v>21994033</v>
      </c>
    </row>
    <row r="15" spans="1:4" ht="20.25" customHeight="1" x14ac:dyDescent="0.25">
      <c r="A15" s="44" t="s">
        <v>9</v>
      </c>
      <c r="B15" s="139" t="s">
        <v>70</v>
      </c>
      <c r="C15" s="158">
        <v>11021590</v>
      </c>
      <c r="D15" s="126">
        <v>5557172</v>
      </c>
    </row>
    <row r="16" spans="1:4" ht="38.25" customHeight="1" thickBot="1" x14ac:dyDescent="0.3">
      <c r="A16" s="43" t="s">
        <v>10</v>
      </c>
      <c r="B16" s="154" t="s">
        <v>67</v>
      </c>
      <c r="C16" s="159">
        <v>20137854</v>
      </c>
      <c r="D16" s="150">
        <v>5173383.13</v>
      </c>
    </row>
    <row r="17" spans="1:4" ht="36" customHeight="1" thickBot="1" x14ac:dyDescent="0.3">
      <c r="A17" s="35" t="s">
        <v>11</v>
      </c>
      <c r="B17" s="141" t="s">
        <v>12</v>
      </c>
      <c r="C17" s="125">
        <v>85200000</v>
      </c>
      <c r="D17" s="124">
        <v>68364705.290000007</v>
      </c>
    </row>
    <row r="18" spans="1:4" ht="18.75" customHeight="1" x14ac:dyDescent="0.25">
      <c r="A18" s="42" t="s">
        <v>13</v>
      </c>
      <c r="B18" s="155" t="s">
        <v>14</v>
      </c>
      <c r="C18" s="115">
        <v>58900000</v>
      </c>
      <c r="D18" s="127">
        <v>47364197.090000004</v>
      </c>
    </row>
    <row r="19" spans="1:4" ht="16.5" customHeight="1" x14ac:dyDescent="0.25">
      <c r="A19" s="44" t="s">
        <v>15</v>
      </c>
      <c r="B19" s="139" t="s">
        <v>16</v>
      </c>
      <c r="C19" s="160">
        <v>17000000</v>
      </c>
      <c r="D19" s="128">
        <v>13091973.68</v>
      </c>
    </row>
    <row r="20" spans="1:4" ht="28.5" customHeight="1" thickBot="1" x14ac:dyDescent="0.3">
      <c r="A20" s="43" t="s">
        <v>17</v>
      </c>
      <c r="B20" s="154" t="s">
        <v>18</v>
      </c>
      <c r="C20" s="129">
        <v>9300000</v>
      </c>
      <c r="D20" s="129">
        <v>7908534.5199999996</v>
      </c>
    </row>
    <row r="21" spans="1:4" ht="19.5" customHeight="1" thickBot="1" x14ac:dyDescent="0.3">
      <c r="A21" s="35" t="s">
        <v>19</v>
      </c>
      <c r="B21" s="141" t="s">
        <v>20</v>
      </c>
      <c r="C21" s="124">
        <v>4807200</v>
      </c>
      <c r="D21" s="130">
        <v>3175006</v>
      </c>
    </row>
    <row r="22" spans="1:4" ht="15.5" x14ac:dyDescent="0.25">
      <c r="A22" s="91" t="s">
        <v>21</v>
      </c>
      <c r="B22" s="142" t="s">
        <v>22</v>
      </c>
      <c r="C22" s="115">
        <v>4807200</v>
      </c>
      <c r="D22" s="127">
        <v>3175006</v>
      </c>
    </row>
    <row r="23" spans="1:4" ht="15.5" thickBot="1" x14ac:dyDescent="0.3">
      <c r="A23" s="149" t="s">
        <v>23</v>
      </c>
      <c r="B23" s="156" t="s">
        <v>24</v>
      </c>
      <c r="C23" s="161">
        <v>217166644</v>
      </c>
      <c r="D23" s="131">
        <v>155279477.92000002</v>
      </c>
    </row>
    <row r="25" spans="1:4" x14ac:dyDescent="0.25">
      <c r="C25" s="3"/>
    </row>
    <row r="26" spans="1:4" x14ac:dyDescent="0.25">
      <c r="C26" s="3"/>
      <c r="D26" s="104"/>
    </row>
    <row r="30" spans="1:4" x14ac:dyDescent="0.25">
      <c r="D30" s="3"/>
    </row>
  </sheetData>
  <mergeCells count="5">
    <mergeCell ref="C1:D1"/>
    <mergeCell ref="D6:D8"/>
    <mergeCell ref="A3:D3"/>
    <mergeCell ref="A4:D4"/>
    <mergeCell ref="A6:A8"/>
  </mergeCells>
  <phoneticPr fontId="6" type="noConversion"/>
  <pageMargins left="1.07" right="0.31" top="0.70866141732283472" bottom="0.8267716535433071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topLeftCell="A10" zoomScaleNormal="100" zoomScaleSheetLayoutView="100" workbookViewId="0">
      <selection activeCell="C18" sqref="C18:D28"/>
    </sheetView>
  </sheetViews>
  <sheetFormatPr defaultRowHeight="12.5" x14ac:dyDescent="0.25"/>
  <cols>
    <col min="2" max="2" width="42.26953125" customWidth="1"/>
    <col min="3" max="3" width="20.54296875" customWidth="1"/>
    <col min="4" max="4" width="18.453125" customWidth="1"/>
  </cols>
  <sheetData>
    <row r="1" spans="1:4" ht="14" x14ac:dyDescent="0.3">
      <c r="A1" s="172" t="s">
        <v>58</v>
      </c>
      <c r="B1" s="172"/>
      <c r="C1" s="172"/>
      <c r="D1" s="172"/>
    </row>
    <row r="2" spans="1:4" ht="15.5" x14ac:dyDescent="0.35">
      <c r="A2" s="48"/>
      <c r="B2" s="49"/>
      <c r="C2" s="49"/>
      <c r="D2" s="50"/>
    </row>
    <row r="3" spans="1:4" ht="15" x14ac:dyDescent="0.3">
      <c r="A3" s="174" t="s">
        <v>89</v>
      </c>
      <c r="B3" s="174"/>
      <c r="C3" s="174"/>
      <c r="D3" s="174"/>
    </row>
    <row r="4" spans="1:4" ht="16" thickBot="1" x14ac:dyDescent="0.4">
      <c r="A4" s="48"/>
      <c r="B4" s="51"/>
      <c r="C4" s="49"/>
      <c r="D4" s="50"/>
    </row>
    <row r="5" spans="1:4" ht="94.5" customHeight="1" thickBot="1" x14ac:dyDescent="0.3">
      <c r="A5" s="87" t="s">
        <v>0</v>
      </c>
      <c r="B5" s="87" t="s">
        <v>2</v>
      </c>
      <c r="C5" s="85" t="s">
        <v>90</v>
      </c>
      <c r="D5" s="88" t="s">
        <v>91</v>
      </c>
    </row>
    <row r="6" spans="1:4" ht="15.5" thickBot="1" x14ac:dyDescent="0.3">
      <c r="A6" s="69">
        <v>1</v>
      </c>
      <c r="B6" s="69">
        <v>2</v>
      </c>
      <c r="C6" s="69">
        <v>3</v>
      </c>
      <c r="D6" s="69">
        <v>4</v>
      </c>
    </row>
    <row r="7" spans="1:4" ht="96.5" thickBot="1" x14ac:dyDescent="0.3">
      <c r="A7" s="109" t="s">
        <v>4</v>
      </c>
      <c r="B7" s="110" t="s">
        <v>77</v>
      </c>
      <c r="C7" s="111">
        <v>60000000</v>
      </c>
      <c r="D7" s="115">
        <v>45596746.920000002</v>
      </c>
    </row>
    <row r="8" spans="1:4" ht="62.5" thickBot="1" x14ac:dyDescent="0.3">
      <c r="A8" s="107" t="s">
        <v>7</v>
      </c>
      <c r="B8" s="108" t="s">
        <v>59</v>
      </c>
      <c r="C8" s="31">
        <v>7000000</v>
      </c>
      <c r="D8" s="116">
        <v>5418431.5800000001</v>
      </c>
    </row>
    <row r="9" spans="1:4" ht="15.5" thickBot="1" x14ac:dyDescent="0.35">
      <c r="A9" s="52"/>
      <c r="B9" s="53" t="s">
        <v>60</v>
      </c>
      <c r="C9" s="54">
        <v>67000000</v>
      </c>
      <c r="D9" s="54">
        <v>51015178.5</v>
      </c>
    </row>
    <row r="10" spans="1:4" ht="15.5" x14ac:dyDescent="0.35">
      <c r="A10" s="55"/>
      <c r="B10" s="56"/>
      <c r="C10" s="56"/>
      <c r="D10" s="57"/>
    </row>
    <row r="11" spans="1:4" ht="15.5" x14ac:dyDescent="0.35">
      <c r="A11" s="55"/>
      <c r="B11" s="58"/>
      <c r="C11" s="58"/>
      <c r="D11" s="59"/>
    </row>
    <row r="12" spans="1:4" ht="14" x14ac:dyDescent="0.3">
      <c r="A12" s="172" t="s">
        <v>61</v>
      </c>
      <c r="B12" s="172"/>
      <c r="C12" s="172"/>
      <c r="D12" s="172"/>
    </row>
    <row r="13" spans="1:4" ht="15.5" x14ac:dyDescent="0.35">
      <c r="A13" s="60"/>
      <c r="B13" s="61"/>
      <c r="C13" s="62"/>
      <c r="D13" s="63"/>
    </row>
    <row r="14" spans="1:4" ht="32.25" customHeight="1" x14ac:dyDescent="0.25">
      <c r="A14" s="173" t="s">
        <v>92</v>
      </c>
      <c r="B14" s="173"/>
      <c r="C14" s="173"/>
      <c r="D14" s="173"/>
    </row>
    <row r="15" spans="1:4" ht="16" thickBot="1" x14ac:dyDescent="0.4">
      <c r="A15" s="60"/>
      <c r="B15" s="63"/>
      <c r="C15" s="63"/>
      <c r="D15" s="63"/>
    </row>
    <row r="16" spans="1:4" ht="45.5" thickBot="1" x14ac:dyDescent="0.3">
      <c r="A16" s="83" t="s">
        <v>0</v>
      </c>
      <c r="B16" s="84" t="s">
        <v>2</v>
      </c>
      <c r="C16" s="85" t="s">
        <v>93</v>
      </c>
      <c r="D16" s="86" t="s">
        <v>94</v>
      </c>
    </row>
    <row r="17" spans="1:4" ht="15.5" thickBot="1" x14ac:dyDescent="0.3">
      <c r="A17" s="72">
        <v>1</v>
      </c>
      <c r="B17" s="92">
        <v>2</v>
      </c>
      <c r="C17" s="69">
        <v>3</v>
      </c>
      <c r="D17" s="69">
        <v>4</v>
      </c>
    </row>
    <row r="18" spans="1:4" ht="27.75" customHeight="1" thickBot="1" x14ac:dyDescent="0.3">
      <c r="A18" s="72" t="s">
        <v>4</v>
      </c>
      <c r="B18" s="73" t="s">
        <v>44</v>
      </c>
      <c r="C18" s="79">
        <v>29000000</v>
      </c>
      <c r="D18" s="74">
        <v>21994033</v>
      </c>
    </row>
    <row r="19" spans="1:4" ht="27.75" customHeight="1" thickBot="1" x14ac:dyDescent="0.3">
      <c r="A19" s="75" t="s">
        <v>7</v>
      </c>
      <c r="B19" s="73" t="s">
        <v>62</v>
      </c>
      <c r="C19" s="79">
        <v>11021590</v>
      </c>
      <c r="D19" s="74">
        <v>5557172</v>
      </c>
    </row>
    <row r="20" spans="1:4" ht="21" customHeight="1" x14ac:dyDescent="0.25">
      <c r="A20" s="67" t="s">
        <v>8</v>
      </c>
      <c r="B20" s="102" t="s">
        <v>63</v>
      </c>
      <c r="C20" s="90">
        <v>2599540</v>
      </c>
      <c r="D20" s="68">
        <v>1428665</v>
      </c>
    </row>
    <row r="21" spans="1:4" ht="20.25" customHeight="1" thickBot="1" x14ac:dyDescent="0.3">
      <c r="A21" s="76" t="s">
        <v>9</v>
      </c>
      <c r="B21" s="77" t="s">
        <v>64</v>
      </c>
      <c r="C21" s="89">
        <v>8422050</v>
      </c>
      <c r="D21" s="93">
        <v>4128507</v>
      </c>
    </row>
    <row r="22" spans="1:4" ht="18" customHeight="1" thickBot="1" x14ac:dyDescent="0.3">
      <c r="A22" s="75"/>
      <c r="B22" s="78" t="s">
        <v>60</v>
      </c>
      <c r="C22" s="79">
        <v>40021590</v>
      </c>
      <c r="D22" s="74">
        <v>27551205</v>
      </c>
    </row>
    <row r="27" spans="1:4" ht="18.75" customHeight="1" x14ac:dyDescent="0.25"/>
    <row r="28" spans="1:4" ht="23.25" customHeight="1" x14ac:dyDescent="0.25"/>
  </sheetData>
  <mergeCells count="4">
    <mergeCell ref="A1:D1"/>
    <mergeCell ref="A12:D12"/>
    <mergeCell ref="A14:D14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topLeftCell="A10" zoomScale="80" zoomScaleNormal="100" zoomScaleSheetLayoutView="80" workbookViewId="0">
      <selection activeCell="F18" sqref="F18"/>
    </sheetView>
  </sheetViews>
  <sheetFormatPr defaultColWidth="9.1796875" defaultRowHeight="15.5" x14ac:dyDescent="0.35"/>
  <cols>
    <col min="1" max="1" width="6.54296875" style="5" customWidth="1"/>
    <col min="2" max="2" width="71" style="5" customWidth="1"/>
    <col min="3" max="3" width="13.54296875" style="80" customWidth="1"/>
    <col min="4" max="4" width="14.54296875" style="80" customWidth="1"/>
    <col min="5" max="16384" width="9.1796875" style="5"/>
  </cols>
  <sheetData>
    <row r="1" spans="1:4" ht="21" customHeight="1" x14ac:dyDescent="0.35">
      <c r="B1" s="186" t="s">
        <v>57</v>
      </c>
      <c r="C1" s="186"/>
      <c r="D1" s="186"/>
    </row>
    <row r="2" spans="1:4" ht="65.25" customHeight="1" x14ac:dyDescent="0.35">
      <c r="A2" s="189" t="s">
        <v>95</v>
      </c>
      <c r="B2" s="189"/>
      <c r="C2" s="189"/>
      <c r="D2" s="189"/>
    </row>
    <row r="3" spans="1:4" s="81" customFormat="1" ht="16" thickBot="1" x14ac:dyDescent="0.4">
      <c r="A3" s="6"/>
      <c r="B3" s="6"/>
      <c r="C3" s="82"/>
      <c r="D3" s="82"/>
    </row>
    <row r="4" spans="1:4" ht="66" customHeight="1" x14ac:dyDescent="0.35">
      <c r="A4" s="65" t="s">
        <v>0</v>
      </c>
      <c r="B4" s="66" t="s">
        <v>37</v>
      </c>
      <c r="C4" s="100" t="s">
        <v>90</v>
      </c>
      <c r="D4" s="101" t="s">
        <v>91</v>
      </c>
    </row>
    <row r="5" spans="1:4" ht="22.5" customHeight="1" x14ac:dyDescent="0.35">
      <c r="A5" s="177" t="s">
        <v>38</v>
      </c>
      <c r="B5" s="178"/>
      <c r="C5" s="178"/>
      <c r="D5" s="179"/>
    </row>
    <row r="6" spans="1:4" ht="54" customHeight="1" x14ac:dyDescent="0.35">
      <c r="A6" s="33">
        <v>1</v>
      </c>
      <c r="B6" s="30" t="s">
        <v>79</v>
      </c>
      <c r="C6" s="98">
        <v>1700000</v>
      </c>
      <c r="D6" s="103">
        <v>356857</v>
      </c>
    </row>
    <row r="7" spans="1:4" ht="23.25" customHeight="1" x14ac:dyDescent="0.35">
      <c r="A7" s="180" t="s">
        <v>39</v>
      </c>
      <c r="B7" s="181"/>
      <c r="C7" s="181"/>
      <c r="D7" s="182"/>
    </row>
    <row r="8" spans="1:4" ht="31" x14ac:dyDescent="0.35">
      <c r="A8" s="33">
        <v>1</v>
      </c>
      <c r="B8" s="30" t="s">
        <v>74</v>
      </c>
      <c r="C8" s="98">
        <v>3500000</v>
      </c>
      <c r="D8" s="103">
        <v>1505086.13</v>
      </c>
    </row>
    <row r="9" spans="1:4" ht="25.5" customHeight="1" x14ac:dyDescent="0.35">
      <c r="A9" s="33">
        <v>2</v>
      </c>
      <c r="B9" s="30" t="s">
        <v>75</v>
      </c>
      <c r="C9" s="98">
        <v>3600000</v>
      </c>
      <c r="D9" s="103">
        <v>171190</v>
      </c>
    </row>
    <row r="10" spans="1:4" ht="48.75" customHeight="1" x14ac:dyDescent="0.35">
      <c r="A10" s="33">
        <v>3</v>
      </c>
      <c r="B10" s="30" t="s">
        <v>80</v>
      </c>
      <c r="C10" s="98">
        <v>1000000</v>
      </c>
      <c r="D10" s="103">
        <v>365589</v>
      </c>
    </row>
    <row r="11" spans="1:4" ht="53.25" customHeight="1" x14ac:dyDescent="0.35">
      <c r="A11" s="33">
        <v>4</v>
      </c>
      <c r="B11" s="30" t="s">
        <v>81</v>
      </c>
      <c r="C11" s="98">
        <v>1060000</v>
      </c>
      <c r="D11" s="103">
        <v>0</v>
      </c>
    </row>
    <row r="12" spans="1:4" ht="20.25" customHeight="1" x14ac:dyDescent="0.35">
      <c r="A12" s="33">
        <v>5</v>
      </c>
      <c r="B12" s="30" t="s">
        <v>82</v>
      </c>
      <c r="C12" s="98">
        <v>1000000</v>
      </c>
      <c r="D12" s="103">
        <v>0</v>
      </c>
    </row>
    <row r="13" spans="1:4" ht="22.5" customHeight="1" x14ac:dyDescent="0.35">
      <c r="A13" s="33">
        <v>6</v>
      </c>
      <c r="B13" s="30" t="s">
        <v>83</v>
      </c>
      <c r="C13" s="98">
        <v>2100000</v>
      </c>
      <c r="D13" s="103">
        <v>2740494</v>
      </c>
    </row>
    <row r="14" spans="1:4" ht="31" x14ac:dyDescent="0.35">
      <c r="A14" s="33">
        <v>7</v>
      </c>
      <c r="B14" s="30" t="s">
        <v>84</v>
      </c>
      <c r="C14" s="98">
        <v>500000</v>
      </c>
      <c r="D14" s="103">
        <v>0</v>
      </c>
    </row>
    <row r="15" spans="1:4" ht="31" x14ac:dyDescent="0.35">
      <c r="A15" s="33">
        <v>8</v>
      </c>
      <c r="B15" s="30" t="s">
        <v>85</v>
      </c>
      <c r="C15" s="98">
        <v>1377854</v>
      </c>
      <c r="D15" s="103">
        <v>12000</v>
      </c>
    </row>
    <row r="16" spans="1:4" ht="31" x14ac:dyDescent="0.35">
      <c r="A16" s="33">
        <v>9</v>
      </c>
      <c r="B16" s="30" t="s">
        <v>96</v>
      </c>
      <c r="C16" s="98">
        <v>500000</v>
      </c>
      <c r="D16" s="103">
        <v>0</v>
      </c>
    </row>
    <row r="17" spans="1:4" x14ac:dyDescent="0.35">
      <c r="A17" s="183" t="s">
        <v>68</v>
      </c>
      <c r="B17" s="184"/>
      <c r="C17" s="184"/>
      <c r="D17" s="185"/>
    </row>
    <row r="18" spans="1:4" ht="36.75" customHeight="1" x14ac:dyDescent="0.35">
      <c r="A18" s="33">
        <v>1</v>
      </c>
      <c r="B18" s="30" t="s">
        <v>76</v>
      </c>
      <c r="C18" s="98">
        <v>3800000</v>
      </c>
      <c r="D18" s="103">
        <v>22167</v>
      </c>
    </row>
    <row r="19" spans="1:4" x14ac:dyDescent="0.35">
      <c r="A19" s="187" t="s">
        <v>40</v>
      </c>
      <c r="B19" s="188"/>
      <c r="C19" s="64">
        <v>20137854</v>
      </c>
      <c r="D19" s="105">
        <v>5173383.13</v>
      </c>
    </row>
    <row r="20" spans="1:4" x14ac:dyDescent="0.35">
      <c r="A20" s="187" t="s">
        <v>41</v>
      </c>
      <c r="B20" s="188"/>
      <c r="C20" s="64">
        <v>1700000</v>
      </c>
      <c r="D20" s="105">
        <v>356857</v>
      </c>
    </row>
    <row r="21" spans="1:4" x14ac:dyDescent="0.35">
      <c r="A21" s="187" t="s">
        <v>42</v>
      </c>
      <c r="B21" s="188"/>
      <c r="C21" s="64">
        <v>14637854</v>
      </c>
      <c r="D21" s="105">
        <v>4794359.13</v>
      </c>
    </row>
    <row r="22" spans="1:4" ht="16" thickBot="1" x14ac:dyDescent="0.4">
      <c r="A22" s="175" t="s">
        <v>69</v>
      </c>
      <c r="B22" s="176"/>
      <c r="C22" s="99">
        <v>3800000</v>
      </c>
      <c r="D22" s="106">
        <v>22167</v>
      </c>
    </row>
  </sheetData>
  <mergeCells count="9">
    <mergeCell ref="A22:B22"/>
    <mergeCell ref="A5:D5"/>
    <mergeCell ref="A7:D7"/>
    <mergeCell ref="A17:D17"/>
    <mergeCell ref="B1:D1"/>
    <mergeCell ref="A19:B19"/>
    <mergeCell ref="A20:B20"/>
    <mergeCell ref="A2:D2"/>
    <mergeCell ref="A21:B21"/>
  </mergeCells>
  <phoneticPr fontId="6" type="noConversion"/>
  <pageMargins left="0.55118110236220474" right="0.55118110236220474" top="0.6692913385826772" bottom="0.59055118110236227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2"/>
  <sheetViews>
    <sheetView view="pageBreakPreview" zoomScale="75" zoomScaleNormal="75" zoomScaleSheetLayoutView="75" workbookViewId="0">
      <selection activeCell="D8" sqref="D8"/>
    </sheetView>
  </sheetViews>
  <sheetFormatPr defaultColWidth="9.1796875" defaultRowHeight="15.5" x14ac:dyDescent="0.35"/>
  <cols>
    <col min="1" max="1" width="7.54296875" style="13" customWidth="1"/>
    <col min="2" max="2" width="69" style="13" customWidth="1"/>
    <col min="3" max="3" width="15.81640625" style="12" customWidth="1"/>
    <col min="4" max="4" width="17.54296875" style="13" customWidth="1"/>
    <col min="5" max="16384" width="9.1796875" style="13"/>
  </cols>
  <sheetData>
    <row r="1" spans="1:4" s="7" customFormat="1" ht="17.5" x14ac:dyDescent="0.35">
      <c r="C1" s="190"/>
      <c r="D1" s="190"/>
    </row>
    <row r="2" spans="1:4" s="7" customFormat="1" x14ac:dyDescent="0.35">
      <c r="A2" s="9"/>
      <c r="B2" s="4"/>
      <c r="C2" s="4"/>
      <c r="D2" s="8"/>
    </row>
    <row r="3" spans="1:4" s="7" customFormat="1" ht="48.75" customHeight="1" x14ac:dyDescent="0.35">
      <c r="A3" s="191" t="s">
        <v>97</v>
      </c>
      <c r="B3" s="191"/>
      <c r="C3" s="191"/>
      <c r="D3" s="191"/>
    </row>
    <row r="4" spans="1:4" s="7" customFormat="1" ht="23.25" customHeight="1" thickBot="1" x14ac:dyDescent="0.4"/>
    <row r="5" spans="1:4" s="7" customFormat="1" ht="18.75" customHeight="1" thickBot="1" x14ac:dyDescent="0.4">
      <c r="A5" s="38" t="s">
        <v>25</v>
      </c>
      <c r="B5" s="39"/>
      <c r="C5" s="119" t="s">
        <v>1</v>
      </c>
      <c r="D5" s="165" t="s">
        <v>88</v>
      </c>
    </row>
    <row r="6" spans="1:4" s="7" customFormat="1" ht="17.5" x14ac:dyDescent="0.35">
      <c r="A6" s="40" t="s">
        <v>26</v>
      </c>
      <c r="B6" s="41" t="s">
        <v>28</v>
      </c>
      <c r="C6" s="117" t="s">
        <v>3</v>
      </c>
      <c r="D6" s="166"/>
    </row>
    <row r="7" spans="1:4" s="7" customFormat="1" ht="30" x14ac:dyDescent="0.35">
      <c r="A7" s="40" t="s">
        <v>27</v>
      </c>
      <c r="B7" s="45"/>
      <c r="C7" s="118" t="s">
        <v>98</v>
      </c>
      <c r="D7" s="166"/>
    </row>
    <row r="8" spans="1:4" s="8" customFormat="1" ht="18" customHeight="1" thickBot="1" x14ac:dyDescent="0.4">
      <c r="A8" s="94">
        <v>1</v>
      </c>
      <c r="B8" s="136">
        <v>2</v>
      </c>
      <c r="C8" s="144">
        <v>3</v>
      </c>
      <c r="D8" s="132">
        <v>4</v>
      </c>
    </row>
    <row r="9" spans="1:4" s="7" customFormat="1" ht="35.15" customHeight="1" thickBot="1" x14ac:dyDescent="0.4">
      <c r="A9" s="95">
        <v>1</v>
      </c>
      <c r="B9" s="137" t="s">
        <v>45</v>
      </c>
      <c r="C9" s="133">
        <v>85200000</v>
      </c>
      <c r="D9" s="133">
        <v>68364705.290000007</v>
      </c>
    </row>
    <row r="10" spans="1:4" s="7" customFormat="1" ht="35.15" customHeight="1" x14ac:dyDescent="0.35">
      <c r="A10" s="70">
        <v>1</v>
      </c>
      <c r="B10" s="138" t="s">
        <v>35</v>
      </c>
      <c r="C10" s="145">
        <v>58900000</v>
      </c>
      <c r="D10" s="134">
        <v>47364197.090000004</v>
      </c>
    </row>
    <row r="11" spans="1:4" s="7" customFormat="1" ht="34.5" customHeight="1" x14ac:dyDescent="0.35">
      <c r="A11" s="46" t="s">
        <v>49</v>
      </c>
      <c r="B11" s="139" t="s">
        <v>36</v>
      </c>
      <c r="C11" s="126">
        <v>36500000</v>
      </c>
      <c r="D11" s="126">
        <v>27798186.170000002</v>
      </c>
    </row>
    <row r="12" spans="1:4" s="7" customFormat="1" ht="46.5" x14ac:dyDescent="0.35">
      <c r="A12" s="46" t="s">
        <v>50</v>
      </c>
      <c r="B12" s="139" t="s">
        <v>71</v>
      </c>
      <c r="C12" s="126">
        <v>600000</v>
      </c>
      <c r="D12" s="126">
        <v>306910.92</v>
      </c>
    </row>
    <row r="13" spans="1:4" s="7" customFormat="1" ht="31" x14ac:dyDescent="0.35">
      <c r="A13" s="46" t="s">
        <v>51</v>
      </c>
      <c r="B13" s="140" t="s">
        <v>72</v>
      </c>
      <c r="C13" s="146">
        <v>13000000</v>
      </c>
      <c r="D13" s="126">
        <v>10590100</v>
      </c>
    </row>
    <row r="14" spans="1:4" s="7" customFormat="1" ht="31.5" thickBot="1" x14ac:dyDescent="0.4">
      <c r="A14" s="96" t="s">
        <v>52</v>
      </c>
      <c r="B14" s="140" t="s">
        <v>73</v>
      </c>
      <c r="C14" s="147">
        <v>8800000</v>
      </c>
      <c r="D14" s="162">
        <v>8669000</v>
      </c>
    </row>
    <row r="15" spans="1:4" s="7" customFormat="1" ht="35.15" customHeight="1" thickBot="1" x14ac:dyDescent="0.4">
      <c r="A15" s="97" t="s">
        <v>46</v>
      </c>
      <c r="B15" s="141" t="s">
        <v>30</v>
      </c>
      <c r="C15" s="133">
        <v>26300000</v>
      </c>
      <c r="D15" s="133">
        <v>21000508.200000003</v>
      </c>
    </row>
    <row r="16" spans="1:4" s="7" customFormat="1" ht="35.15" customHeight="1" x14ac:dyDescent="0.35">
      <c r="A16" s="71" t="s">
        <v>53</v>
      </c>
      <c r="B16" s="142" t="s">
        <v>16</v>
      </c>
      <c r="C16" s="163">
        <v>17000000</v>
      </c>
      <c r="D16" s="163">
        <v>13091973.68</v>
      </c>
    </row>
    <row r="17" spans="1:4" s="7" customFormat="1" ht="35.15" customHeight="1" x14ac:dyDescent="0.35">
      <c r="A17" s="46" t="s">
        <v>54</v>
      </c>
      <c r="B17" s="139" t="s">
        <v>31</v>
      </c>
      <c r="C17" s="162">
        <v>7000000</v>
      </c>
      <c r="D17" s="162">
        <v>5672518.4900000002</v>
      </c>
    </row>
    <row r="18" spans="1:4" s="7" customFormat="1" ht="35.15" customHeight="1" x14ac:dyDescent="0.35">
      <c r="A18" s="46" t="s">
        <v>55</v>
      </c>
      <c r="B18" s="139" t="s">
        <v>65</v>
      </c>
      <c r="C18" s="163"/>
      <c r="D18" s="163"/>
    </row>
    <row r="19" spans="1:4" s="7" customFormat="1" ht="35.15" customHeight="1" thickBot="1" x14ac:dyDescent="0.4">
      <c r="A19" s="47" t="s">
        <v>56</v>
      </c>
      <c r="B19" s="143" t="s">
        <v>32</v>
      </c>
      <c r="C19" s="148">
        <v>2300000</v>
      </c>
      <c r="D19" s="135">
        <v>2236016.0299999998</v>
      </c>
    </row>
    <row r="20" spans="1:4" x14ac:dyDescent="0.35">
      <c r="A20" s="10"/>
      <c r="B20" s="11"/>
    </row>
    <row r="21" spans="1:4" x14ac:dyDescent="0.35">
      <c r="A21" s="10"/>
      <c r="B21" s="11"/>
    </row>
    <row r="22" spans="1:4" x14ac:dyDescent="0.35">
      <c r="A22" s="10"/>
      <c r="B22" s="11"/>
    </row>
    <row r="23" spans="1:4" x14ac:dyDescent="0.35">
      <c r="A23" s="10"/>
      <c r="B23" s="11"/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  <row r="30" spans="1:4" x14ac:dyDescent="0.35">
      <c r="A30" s="10"/>
      <c r="B30" s="11"/>
    </row>
    <row r="31" spans="1:4" x14ac:dyDescent="0.35">
      <c r="A31" s="10"/>
      <c r="B31" s="11"/>
    </row>
    <row r="32" spans="1:4" x14ac:dyDescent="0.35">
      <c r="A32" s="10"/>
      <c r="B32" s="11"/>
    </row>
    <row r="33" spans="1:2" x14ac:dyDescent="0.35">
      <c r="A33" s="10"/>
      <c r="B33" s="11"/>
    </row>
    <row r="34" spans="1:2" x14ac:dyDescent="0.35">
      <c r="A34" s="10"/>
      <c r="B34" s="11"/>
    </row>
    <row r="35" spans="1:2" x14ac:dyDescent="0.35">
      <c r="A35" s="10"/>
      <c r="B35" s="11"/>
    </row>
    <row r="36" spans="1:2" x14ac:dyDescent="0.35">
      <c r="A36" s="10"/>
      <c r="B36" s="11"/>
    </row>
    <row r="37" spans="1:2" x14ac:dyDescent="0.35">
      <c r="A37" s="10"/>
      <c r="B37" s="11"/>
    </row>
    <row r="38" spans="1:2" x14ac:dyDescent="0.35">
      <c r="A38" s="10"/>
      <c r="B38" s="11"/>
    </row>
    <row r="39" spans="1:2" x14ac:dyDescent="0.35">
      <c r="A39" s="10"/>
      <c r="B39" s="11"/>
    </row>
    <row r="40" spans="1:2" x14ac:dyDescent="0.35">
      <c r="A40" s="10"/>
      <c r="B40" s="11"/>
    </row>
    <row r="41" spans="1:2" x14ac:dyDescent="0.35">
      <c r="A41" s="10"/>
      <c r="B41" s="11"/>
    </row>
    <row r="42" spans="1:2" x14ac:dyDescent="0.35">
      <c r="A42" s="10"/>
      <c r="B42" s="11"/>
    </row>
    <row r="43" spans="1:2" x14ac:dyDescent="0.35">
      <c r="A43" s="10"/>
      <c r="B43" s="11"/>
    </row>
    <row r="44" spans="1:2" x14ac:dyDescent="0.35">
      <c r="A44" s="10"/>
      <c r="B44" s="11"/>
    </row>
    <row r="45" spans="1:2" x14ac:dyDescent="0.35">
      <c r="A45" s="10"/>
      <c r="B45" s="11"/>
    </row>
    <row r="46" spans="1:2" x14ac:dyDescent="0.35">
      <c r="A46" s="10"/>
      <c r="B46" s="11"/>
    </row>
    <row r="47" spans="1:2" x14ac:dyDescent="0.35">
      <c r="A47" s="10"/>
      <c r="B47" s="11"/>
    </row>
    <row r="48" spans="1:2" x14ac:dyDescent="0.35">
      <c r="A48" s="10"/>
      <c r="B48" s="11"/>
    </row>
    <row r="49" spans="1:2" x14ac:dyDescent="0.35">
      <c r="A49" s="10"/>
      <c r="B49" s="11"/>
    </row>
    <row r="50" spans="1:2" x14ac:dyDescent="0.35">
      <c r="A50" s="10"/>
      <c r="B50" s="11"/>
    </row>
    <row r="51" spans="1:2" x14ac:dyDescent="0.35">
      <c r="A51" s="10"/>
      <c r="B51" s="11"/>
    </row>
    <row r="52" spans="1:2" x14ac:dyDescent="0.35">
      <c r="A52" s="10"/>
      <c r="B52" s="11"/>
    </row>
    <row r="53" spans="1:2" x14ac:dyDescent="0.35">
      <c r="A53" s="10"/>
      <c r="B53" s="11"/>
    </row>
    <row r="54" spans="1:2" x14ac:dyDescent="0.35">
      <c r="A54" s="10"/>
      <c r="B54" s="11"/>
    </row>
    <row r="55" spans="1:2" x14ac:dyDescent="0.35">
      <c r="A55" s="10"/>
      <c r="B55" s="11"/>
    </row>
    <row r="56" spans="1:2" x14ac:dyDescent="0.35">
      <c r="A56" s="10"/>
      <c r="B56" s="11"/>
    </row>
    <row r="57" spans="1:2" x14ac:dyDescent="0.35">
      <c r="A57" s="10"/>
      <c r="B57" s="11"/>
    </row>
    <row r="58" spans="1:2" x14ac:dyDescent="0.35">
      <c r="A58" s="14"/>
      <c r="B58" s="14"/>
    </row>
    <row r="61" spans="1:2" ht="16" thickBot="1" x14ac:dyDescent="0.4"/>
    <row r="62" spans="1:2" x14ac:dyDescent="0.35">
      <c r="A62" s="15"/>
      <c r="B62" s="16"/>
    </row>
    <row r="63" spans="1:2" x14ac:dyDescent="0.35">
      <c r="A63" s="17"/>
      <c r="B63" s="17" t="s">
        <v>28</v>
      </c>
    </row>
    <row r="64" spans="1:2" x14ac:dyDescent="0.35">
      <c r="A64" s="18"/>
      <c r="B64" s="18"/>
    </row>
    <row r="65" spans="1:2" ht="16" thickBot="1" x14ac:dyDescent="0.4">
      <c r="A65" s="19"/>
      <c r="B65" s="19"/>
    </row>
    <row r="66" spans="1:2" ht="62.5" thickBot="1" x14ac:dyDescent="0.4">
      <c r="A66" s="20"/>
      <c r="B66" s="21" t="s">
        <v>29</v>
      </c>
    </row>
    <row r="74" spans="1:2" x14ac:dyDescent="0.35">
      <c r="A74" s="22"/>
      <c r="B74" s="14"/>
    </row>
    <row r="76" spans="1:2" ht="16" thickBot="1" x14ac:dyDescent="0.4"/>
    <row r="77" spans="1:2" x14ac:dyDescent="0.35">
      <c r="B77" s="23" t="s">
        <v>34</v>
      </c>
    </row>
    <row r="78" spans="1:2" x14ac:dyDescent="0.35">
      <c r="B78" s="24"/>
    </row>
    <row r="79" spans="1:2" x14ac:dyDescent="0.35">
      <c r="B79" s="24"/>
    </row>
    <row r="80" spans="1:2" ht="16" thickBot="1" x14ac:dyDescent="0.4">
      <c r="B80" s="25"/>
    </row>
    <row r="81" spans="1:2" x14ac:dyDescent="0.35">
      <c r="B81" s="26" t="e">
        <f>#REF!</f>
        <v>#REF!</v>
      </c>
    </row>
    <row r="92" spans="1:2" x14ac:dyDescent="0.35">
      <c r="A92" s="22"/>
      <c r="B92" s="14"/>
    </row>
    <row r="95" spans="1:2" ht="16" thickBot="1" x14ac:dyDescent="0.4"/>
    <row r="96" spans="1:2" x14ac:dyDescent="0.35">
      <c r="B96" s="23" t="s">
        <v>33</v>
      </c>
    </row>
    <row r="97" spans="2:2" x14ac:dyDescent="0.35">
      <c r="B97" s="24"/>
    </row>
    <row r="98" spans="2:2" x14ac:dyDescent="0.35">
      <c r="B98" s="24"/>
    </row>
    <row r="99" spans="2:2" ht="16" thickBot="1" x14ac:dyDescent="0.4">
      <c r="B99" s="25"/>
    </row>
    <row r="100" spans="2:2" x14ac:dyDescent="0.35">
      <c r="B100" s="26" t="e">
        <f>#REF!</f>
        <v>#REF!</v>
      </c>
    </row>
    <row r="113" spans="1:2" x14ac:dyDescent="0.35">
      <c r="A113" s="27"/>
      <c r="B113" s="27"/>
    </row>
    <row r="121" spans="1:2" ht="16" thickBot="1" x14ac:dyDescent="0.4"/>
    <row r="122" spans="1:2" x14ac:dyDescent="0.35">
      <c r="B122" s="23" t="s">
        <v>33</v>
      </c>
    </row>
    <row r="123" spans="1:2" x14ac:dyDescent="0.35">
      <c r="B123" s="24"/>
    </row>
    <row r="124" spans="1:2" x14ac:dyDescent="0.35">
      <c r="B124" s="24"/>
    </row>
    <row r="125" spans="1:2" ht="16" thickBot="1" x14ac:dyDescent="0.4">
      <c r="B125" s="25"/>
    </row>
    <row r="126" spans="1:2" x14ac:dyDescent="0.35">
      <c r="B126" s="26" t="e">
        <f>#REF!</f>
        <v>#REF!</v>
      </c>
    </row>
    <row r="134" spans="1:2" x14ac:dyDescent="0.35">
      <c r="A134" s="27"/>
      <c r="B134" s="27"/>
    </row>
    <row r="137" spans="1:2" ht="16" thickBot="1" x14ac:dyDescent="0.4"/>
    <row r="138" spans="1:2" x14ac:dyDescent="0.35">
      <c r="B138" s="23" t="s">
        <v>33</v>
      </c>
    </row>
    <row r="139" spans="1:2" x14ac:dyDescent="0.35">
      <c r="B139" s="24"/>
    </row>
    <row r="140" spans="1:2" x14ac:dyDescent="0.35">
      <c r="B140" s="24"/>
    </row>
    <row r="141" spans="1:2" ht="16" thickBot="1" x14ac:dyDescent="0.4">
      <c r="B141" s="25"/>
    </row>
    <row r="142" spans="1:2" x14ac:dyDescent="0.35">
      <c r="B142" s="26" t="e">
        <f>#REF!</f>
        <v>#REF!</v>
      </c>
    </row>
    <row r="158" spans="1:2" x14ac:dyDescent="0.35">
      <c r="A158" s="27"/>
      <c r="B158" s="27"/>
    </row>
    <row r="159" spans="1:2" ht="16" thickBot="1" x14ac:dyDescent="0.4"/>
    <row r="160" spans="1:2" x14ac:dyDescent="0.35">
      <c r="B160" s="23" t="s">
        <v>33</v>
      </c>
    </row>
    <row r="161" spans="2:2" x14ac:dyDescent="0.35">
      <c r="B161" s="24"/>
    </row>
    <row r="162" spans="2:2" x14ac:dyDescent="0.35">
      <c r="B162" s="24"/>
    </row>
    <row r="163" spans="2:2" ht="16" thickBot="1" x14ac:dyDescent="0.4">
      <c r="B163" s="25"/>
    </row>
    <row r="164" spans="2:2" x14ac:dyDescent="0.35">
      <c r="B164" s="26" t="e">
        <f>#REF!</f>
        <v>#REF!</v>
      </c>
    </row>
    <row r="177" spans="1:2" x14ac:dyDescent="0.35">
      <c r="A177" s="27"/>
      <c r="B177" s="27"/>
    </row>
    <row r="179" spans="1:2" ht="16" thickBot="1" x14ac:dyDescent="0.4"/>
    <row r="180" spans="1:2" x14ac:dyDescent="0.35">
      <c r="B180" s="23" t="s">
        <v>33</v>
      </c>
    </row>
    <row r="181" spans="1:2" x14ac:dyDescent="0.35">
      <c r="B181" s="24"/>
    </row>
    <row r="182" spans="1:2" x14ac:dyDescent="0.35">
      <c r="B182" s="24"/>
    </row>
    <row r="183" spans="1:2" ht="16" thickBot="1" x14ac:dyDescent="0.4">
      <c r="B183" s="25"/>
    </row>
    <row r="184" spans="1:2" x14ac:dyDescent="0.35">
      <c r="B184" s="26" t="e">
        <f>#REF!</f>
        <v>#REF!</v>
      </c>
    </row>
    <row r="198" spans="1:2" x14ac:dyDescent="0.35">
      <c r="A198" s="27"/>
      <c r="B198" s="27"/>
    </row>
    <row r="199" spans="1:2" ht="16" thickBot="1" x14ac:dyDescent="0.4"/>
    <row r="200" spans="1:2" x14ac:dyDescent="0.35">
      <c r="B200" s="23" t="s">
        <v>33</v>
      </c>
    </row>
    <row r="201" spans="1:2" x14ac:dyDescent="0.35">
      <c r="B201" s="24"/>
    </row>
    <row r="202" spans="1:2" x14ac:dyDescent="0.35">
      <c r="B202" s="24"/>
    </row>
    <row r="203" spans="1:2" ht="16" thickBot="1" x14ac:dyDescent="0.4">
      <c r="B203" s="25"/>
    </row>
    <row r="204" spans="1:2" x14ac:dyDescent="0.35">
      <c r="B204" s="26" t="e">
        <f>#REF!</f>
        <v>#REF!</v>
      </c>
    </row>
    <row r="216" spans="1:2" x14ac:dyDescent="0.35">
      <c r="A216" s="28"/>
      <c r="B216" s="28"/>
    </row>
    <row r="217" spans="1:2" ht="16" thickBot="1" x14ac:dyDescent="0.4"/>
    <row r="218" spans="1:2" x14ac:dyDescent="0.35">
      <c r="B218" s="23" t="s">
        <v>33</v>
      </c>
    </row>
    <row r="219" spans="1:2" x14ac:dyDescent="0.35">
      <c r="B219" s="24"/>
    </row>
    <row r="220" spans="1:2" x14ac:dyDescent="0.35">
      <c r="B220" s="24"/>
    </row>
    <row r="221" spans="1:2" ht="16" thickBot="1" x14ac:dyDescent="0.4">
      <c r="B221" s="25"/>
    </row>
    <row r="222" spans="1:2" x14ac:dyDescent="0.35">
      <c r="B222" s="26" t="e">
        <f>#REF!</f>
        <v>#REF!</v>
      </c>
    </row>
    <row r="235" spans="1:2" x14ac:dyDescent="0.35">
      <c r="A235" s="27"/>
      <c r="B235" s="27"/>
    </row>
    <row r="240" spans="1:2" ht="16" thickBot="1" x14ac:dyDescent="0.4"/>
    <row r="241" spans="1:2" x14ac:dyDescent="0.35">
      <c r="B241" s="23" t="s">
        <v>33</v>
      </c>
    </row>
    <row r="242" spans="1:2" x14ac:dyDescent="0.35">
      <c r="B242" s="24"/>
    </row>
    <row r="243" spans="1:2" x14ac:dyDescent="0.35">
      <c r="B243" s="24"/>
    </row>
    <row r="244" spans="1:2" ht="16" thickBot="1" x14ac:dyDescent="0.4">
      <c r="B244" s="25"/>
    </row>
    <row r="245" spans="1:2" x14ac:dyDescent="0.35">
      <c r="B245" s="26" t="e">
        <f>#REF!</f>
        <v>#REF!</v>
      </c>
    </row>
    <row r="256" spans="1:2" x14ac:dyDescent="0.35">
      <c r="A256" s="27"/>
      <c r="B256" s="27"/>
    </row>
    <row r="257" spans="2:2" ht="16" thickBot="1" x14ac:dyDescent="0.4"/>
    <row r="258" spans="2:2" x14ac:dyDescent="0.35">
      <c r="B258" s="23" t="s">
        <v>33</v>
      </c>
    </row>
    <row r="259" spans="2:2" x14ac:dyDescent="0.35">
      <c r="B259" s="24"/>
    </row>
    <row r="260" spans="2:2" x14ac:dyDescent="0.35">
      <c r="B260" s="24"/>
    </row>
    <row r="261" spans="2:2" ht="16" thickBot="1" x14ac:dyDescent="0.4">
      <c r="B261" s="25"/>
    </row>
    <row r="262" spans="2:2" x14ac:dyDescent="0.35">
      <c r="B262" s="26" t="e">
        <f>#REF!+#REF!+#REF!+#REF!+#REF!+#REF!+#REF!+#REF!+#REF!+#REF!+#REF!</f>
        <v>#REF!</v>
      </c>
    </row>
    <row r="349" spans="3:4" x14ac:dyDescent="0.35">
      <c r="C349" s="32"/>
    </row>
    <row r="351" spans="3:4" x14ac:dyDescent="0.35">
      <c r="C351" s="34" t="e">
        <f>#REF!+#REF!+480000</f>
        <v>#REF!</v>
      </c>
    </row>
    <row r="352" spans="3:4" x14ac:dyDescent="0.35">
      <c r="D352" s="29">
        <f>D17+D19</f>
        <v>7908534.5199999996</v>
      </c>
    </row>
  </sheetData>
  <mergeCells count="3">
    <mergeCell ref="D5:D7"/>
    <mergeCell ref="C1:D1"/>
    <mergeCell ref="A3:D3"/>
  </mergeCells>
  <phoneticPr fontId="6" type="noConversion"/>
  <pageMargins left="0.74803149606299213" right="0.26" top="0.59055118110236227" bottom="0.59055118110236227" header="0.51181102362204722" footer="0.51181102362204722"/>
  <pageSetup paperSize="9" scale="85" orientation="portrait" r:id="rId1"/>
  <headerFooter alignWithMargins="0"/>
  <ignoredErrors>
    <ignoredError sqref="A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</vt:lpstr>
      <vt:lpstr>1.1 -1.2</vt:lpstr>
      <vt:lpstr>1.3</vt:lpstr>
      <vt:lpstr>1.4</vt:lpstr>
      <vt:lpstr>'1'!Print_Area</vt:lpstr>
      <vt:lpstr>'1.1 -1.2'!Print_Area</vt:lpstr>
      <vt:lpstr>'1.3'!Print_Area</vt:lpstr>
      <vt:lpstr>'1.4'!Print_Area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2020-11-04T16:17:36Z</dcterms:created>
  <dcterms:modified xsi:type="dcterms:W3CDTF">2020-11-04T16:20:28Z</dcterms:modified>
</cp:coreProperties>
</file>